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914" activeTab="0"/>
  </bookViews>
  <sheets>
    <sheet name=" İCMAL " sheetId="1" r:id="rId1"/>
    <sheet name="2012 İCMAL" sheetId="2" r:id="rId2"/>
    <sheet name="2012 ÖDENEK " sheetId="3" r:id="rId3"/>
    <sheet name="2012 YOL" sheetId="4" r:id="rId4"/>
    <sheet name="2012 İÇMESUYU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'[6]39'!#REF!</definedName>
    <definedName name="_1">#REF!</definedName>
    <definedName name="_xlnm._FilterDatabase" localSheetId="4" hidden="1">'2012 İÇMESUYU'!$A$5:$P$155</definedName>
    <definedName name="_xlnm._FilterDatabase" localSheetId="3" hidden="1">'2012 YOL'!$A$5:$AC$268</definedName>
    <definedName name="_Key1" hidden="1">'[6]29'!#REF!</definedName>
    <definedName name="_Kur2002">'[7]ONEMLI_OKUYUN'!$H$86</definedName>
    <definedName name="_Order1" hidden="1">255</definedName>
    <definedName name="_Sort" hidden="1">'[6]29'!#REF!</definedName>
    <definedName name="A">#REF!</definedName>
    <definedName name="ağrı" localSheetId="0">'[16]PROGRAM'!$F$69</definedName>
    <definedName name="ağrı">'[1]PROGRAM'!$F$69</definedName>
    <definedName name="ARTVİN" localSheetId="0">'[16]PROGRAM'!$F$102</definedName>
    <definedName name="ARTVİN">'[1]PROGRAM'!$F$102</definedName>
    <definedName name="asdsa">'[8]PROGRAM'!$F$499</definedName>
    <definedName name="B">#REF!</definedName>
    <definedName name="BİN" localSheetId="0">'[2]2006 ÖDENEK'!$A$1</definedName>
    <definedName name="BİN">'[2]2006 ÖDENEK'!$A$1</definedName>
    <definedName name="bitlis" localSheetId="0">'[16]PROGRAM'!$F$134</definedName>
    <definedName name="bitlis">'[1]PROGRAM'!$F$134</definedName>
    <definedName name="C_">#REF!</definedName>
    <definedName name="cari">#REF!</definedName>
    <definedName name="CoherenceInterval">'[9]HiddenSettings'!$B$4</definedName>
    <definedName name="D">#REF!</definedName>
    <definedName name="DEVAM" localSheetId="0">'[2]YENİ İŞLER'!$X$3</definedName>
    <definedName name="DEVAM">'[2]YENİ İŞLER'!$X$3</definedName>
    <definedName name="DİYARBAKIR" localSheetId="0">'[16]PROGRAM'!$F$197</definedName>
    <definedName name="DİYARBAKIR">'[1]PROGRAM'!$F$197</definedName>
    <definedName name="döviz">#REF!</definedName>
    <definedName name="E">#REF!</definedName>
    <definedName name="EDİRNE" localSheetId="0">'[16]PROGRAM'!$F$228</definedName>
    <definedName name="EDİRNE">'[1]PROGRAM'!$F$228</definedName>
    <definedName name="EKK">'[10]PROGRAM'!$F$228</definedName>
    <definedName name="ERZİNCAN" localSheetId="0">'[16]PROGRAM'!$F$266</definedName>
    <definedName name="ERZİNCAN">'[1]PROGRAM'!$F$266</definedName>
    <definedName name="es" hidden="1">{"'Tablo I-C Analiz'!$A$2:$AY$62"}</definedName>
    <definedName name="EŞEK" localSheetId="0">#REF!</definedName>
    <definedName name="EŞEK" localSheetId="1">#REF!</definedName>
    <definedName name="EŞEK" localSheetId="2">#REF!</definedName>
    <definedName name="EŞEK">#REF!</definedName>
    <definedName name="gecelik">#REF!</definedName>
    <definedName name="gsmh">#REF!</definedName>
    <definedName name="HAKKARİ" localSheetId="0">'[16]PROGRAM'!$F$308</definedName>
    <definedName name="HAKKARİ">'[1]PROGRAM'!$F$308</definedName>
    <definedName name="haz">#REF!</definedName>
    <definedName name="hazdet">#REF!</definedName>
    <definedName name="Hazfaiz">'[11]KATILIM'!#REF!</definedName>
    <definedName name="hazfaizd">#REF!</definedName>
    <definedName name="html" hidden="1">{"'Tablo I-C Analiz'!$A$2:$AY$62"}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hidden="1">{"'Tablo I-C Analiz'!$A$2:$AY$62"}</definedName>
    <definedName name="İÇ" localSheetId="0">'[2]2005 ÖDENEK'!$D$8</definedName>
    <definedName name="İÇ">'[2]2005 ÖDENEK'!$D$8</definedName>
    <definedName name="İÇME" localSheetId="0">'[2]YENİ İŞLER'!$Q$3</definedName>
    <definedName name="İÇME">'[2]YENİ İŞLER'!$Q$3</definedName>
    <definedName name="iiki" localSheetId="0">#REF!</definedName>
    <definedName name="iiki">#REF!</definedName>
    <definedName name="iki" localSheetId="0">#REF!</definedName>
    <definedName name="iki">#REF!</definedName>
    <definedName name="KANAL" localSheetId="0">'[2]YENİ İŞLER'!$S$3</definedName>
    <definedName name="KANAL">'[2]YENİ İŞLER'!$S$3</definedName>
    <definedName name="KARAMAN" localSheetId="0">'[16]PROGRAM'!$F$344</definedName>
    <definedName name="KARAMAN">'[1]PROGRAM'!$F$344</definedName>
    <definedName name="KARS" localSheetId="0">'[16]PROGRAM'!$F$373</definedName>
    <definedName name="KARS">'[1]PROGRAM'!$F$373</definedName>
    <definedName name="koydes">#REF!</definedName>
    <definedName name="MARDİN" localSheetId="0">'[17]PROGRAM ÇIKTI (2)'!$F$418</definedName>
    <definedName name="MARDİN">'[4]PROGRAM ÇIKTI (2)'!$F$418</definedName>
    <definedName name="MMMM" hidden="1">{"'Tablo I-C Analiz'!$A$2:$AY$62"}</definedName>
    <definedName name="muğla" localSheetId="0">'[16]PROGRAM'!$F$266</definedName>
    <definedName name="muğla">'[1]PROGRAM'!$F$266</definedName>
    <definedName name="MYB" hidden="1">{"'Tablo I-C Analiz'!$A$2:$AY$62"}</definedName>
    <definedName name="ORDU" localSheetId="0">'[16]PROGRAM'!$F$428</definedName>
    <definedName name="ORDU">'[1]PROGRAM'!$F$428</definedName>
    <definedName name="ORTAK" localSheetId="0">'[2]YENİ İŞLER'!$Y$3</definedName>
    <definedName name="ORTAK">'[2]YENİ İŞLER'!$Y$3</definedName>
    <definedName name="ÖDENEK" localSheetId="0">#REF!</definedName>
    <definedName name="ÖDENEK">#REF!</definedName>
    <definedName name="PARA" localSheetId="0">'[18]KÖYDES 2. ETAP PROGRAMI'!$AN$6</definedName>
    <definedName name="PARA">'[5]KÖYDES 2. ETAP PROGRAMI'!$AN$6</definedName>
    <definedName name="PGS">#REF!</definedName>
    <definedName name="PRINT_AREA_MI">'[12]YAY04-3'!#REF!</definedName>
    <definedName name="Print_Area_MI">#REF!</definedName>
    <definedName name="Print_Titles_MI">#REF!</definedName>
    <definedName name="projeler" hidden="1">{"'Tablo I-C Analiz'!$A$2:$AY$62"}</definedName>
    <definedName name="PUAN" localSheetId="0">#REF!</definedName>
    <definedName name="PUAN" localSheetId="1">#REF!</definedName>
    <definedName name="PUAN" localSheetId="2">#REF!</definedName>
    <definedName name="PUAN">#REF!</definedName>
    <definedName name="PUAN1">#REF!</definedName>
    <definedName name="re">#REF!</definedName>
    <definedName name="RİZE" localSheetId="0">'[16]PROGRAM'!$F$461</definedName>
    <definedName name="RİZE">'[1]PROGRAM'!$F$461</definedName>
    <definedName name="SİİRT" localSheetId="0">#REF!</definedName>
    <definedName name="SİİRT">#REF!</definedName>
    <definedName name="SSSSS" hidden="1">{"'Tablo I-C Analiz'!$A$2:$AY$62"}</definedName>
    <definedName name="SULAMA" localSheetId="0">'[2]YENİ İŞLER'!$R$3</definedName>
    <definedName name="SULAMA">'[2]YENİ İŞLER'!$R$3</definedName>
    <definedName name="ŞIRNAK" localSheetId="0">'[16]PROGRAM'!$F$499</definedName>
    <definedName name="ŞIRNAK">'[1]PROGRAM'!$F$499</definedName>
    <definedName name="TOP" localSheetId="0">'[16]DAĞITIM'!$U$19</definedName>
    <definedName name="TOP">'[1]DAĞITIM'!$U$19</definedName>
    <definedName name="topl" localSheetId="0">#REF!</definedName>
    <definedName name="topl">#REF!</definedName>
    <definedName name="topl." localSheetId="0">#REF!</definedName>
    <definedName name="topl.">#REF!</definedName>
    <definedName name="topla" localSheetId="0">#REF!</definedName>
    <definedName name="topla">#REF!</definedName>
    <definedName name="TOPLAM" localSheetId="0">'[18]KÖYDES 2. ETAP PROGRAMI'!$AC$31</definedName>
    <definedName name="TOPLAM">'[5]KÖYDES 2. ETAP PROGRAMI'!$AC$31</definedName>
    <definedName name="TUFE">'[11]KATILIM'!#REF!</definedName>
    <definedName name="tufed">#REF!</definedName>
    <definedName name="tüfeza">#REF!</definedName>
    <definedName name="uu">'[10]PROGRAM'!$F$228</definedName>
    <definedName name="WSN">MID(CELL("filename",INDIRECT("a1")),FIND("]",CELL("filename",INDIRECT("a1")))+1,32)</definedName>
    <definedName name="WW">'[18]KÖYDES 2. ETAP PROGRAMI'!$AN$6</definedName>
    <definedName name="x">'[13]KÖYDES 2. ETAP PROGRAMI'!$AN$6</definedName>
    <definedName name="y">'[14]PROGRAM'!$F$102</definedName>
    <definedName name="_xlnm.Print_Area" localSheetId="0">' İCMAL '!$A$1:$AF$33</definedName>
    <definedName name="_xlnm.Print_Area" localSheetId="3">'2012 YOL'!$A$1:$AC$268</definedName>
    <definedName name="_xlnm.Print_Area">'\\2katserver\uyayin\BULTEN\blt2004\Blt04-3\[tarim3.xls]YAY04-3'!#REF!</definedName>
    <definedName name="_xlnm.Print_Titles" localSheetId="1">'2012 İCMAL'!$1:$1</definedName>
    <definedName name="_xlnm.Print_Titles" localSheetId="4">'2012 İÇMESUYU'!$1:$4</definedName>
    <definedName name="_xlnm.Print_Titles" localSheetId="3">'2012 YOL'!$3:$4</definedName>
    <definedName name="YL" localSheetId="0">'[2]2005 ÖDENEK'!$C$8</definedName>
    <definedName name="YL">'[2]2005 ÖDENEK'!$C$8</definedName>
    <definedName name="YOL" localSheetId="0">'[2]YENİ İŞLER'!$P$3</definedName>
    <definedName name="YOL">'[2]YENİ İŞLER'!$P$3</definedName>
  </definedNames>
  <calcPr fullCalcOnLoad="1"/>
</workbook>
</file>

<file path=xl/sharedStrings.xml><?xml version="1.0" encoding="utf-8"?>
<sst xmlns="http://schemas.openxmlformats.org/spreadsheetml/2006/main" count="3272" uniqueCount="867">
  <si>
    <t>KÖYDES 2012 YILI İÇME SUYU İZLEME TABLOSU</t>
  </si>
  <si>
    <t>Düzağaç</t>
  </si>
  <si>
    <t>Hocavakıf</t>
  </si>
  <si>
    <t>Küreçayı</t>
  </si>
  <si>
    <t>Sünlük</t>
  </si>
  <si>
    <t xml:space="preserve">Kapaklı </t>
  </si>
  <si>
    <t>Kapaklı Köy yolu</t>
  </si>
  <si>
    <t>Karadonu Köyü</t>
  </si>
  <si>
    <t>İğdir Köyü</t>
  </si>
  <si>
    <t>Sarpun Köyü</t>
  </si>
  <si>
    <t>Köyyolu</t>
  </si>
  <si>
    <t xml:space="preserve">BAKIM  ve ONARIM                                </t>
  </si>
  <si>
    <t>Küçüksu</t>
  </si>
  <si>
    <t>Grup Yolu</t>
  </si>
  <si>
    <t>Ilıca Köyü</t>
  </si>
  <si>
    <t>Kapancı Köyü</t>
  </si>
  <si>
    <t>Mirahor Köyü</t>
  </si>
  <si>
    <t>Sümenler Köyü</t>
  </si>
  <si>
    <t>Gurup yolu</t>
  </si>
  <si>
    <t>Çengel</t>
  </si>
  <si>
    <t>Sabuncular Köyü</t>
  </si>
  <si>
    <t>Akdoğan</t>
  </si>
  <si>
    <t>İncesu-Akseki</t>
  </si>
  <si>
    <t>Garipşah</t>
  </si>
  <si>
    <t>Köçekli</t>
  </si>
  <si>
    <t>Dereköy</t>
  </si>
  <si>
    <t>Pirahmetli</t>
  </si>
  <si>
    <t xml:space="preserve">Ermelik </t>
  </si>
  <si>
    <t>Yeşilpınar</t>
  </si>
  <si>
    <t>Kadı</t>
  </si>
  <si>
    <t>Baloğlu</t>
  </si>
  <si>
    <t>Şahin</t>
  </si>
  <si>
    <t>Taşpınar</t>
  </si>
  <si>
    <t>Kıyan</t>
  </si>
  <si>
    <t>Avlağıçayırı</t>
  </si>
  <si>
    <t>Akgeçit</t>
  </si>
  <si>
    <t>Çavuş Köyü</t>
  </si>
  <si>
    <t>Sofuoğlu</t>
  </si>
  <si>
    <t>İhalesi Yapıldı</t>
  </si>
  <si>
    <t>Proje Çalışmaları Devam Ediyor</t>
  </si>
  <si>
    <t>Siyahlar</t>
  </si>
  <si>
    <t>Bezirgan</t>
  </si>
  <si>
    <t>Görpe</t>
  </si>
  <si>
    <t>Doğanören</t>
  </si>
  <si>
    <t>Meydan</t>
  </si>
  <si>
    <t>Karandı</t>
  </si>
  <si>
    <t>Çalkaya</t>
  </si>
  <si>
    <t>Üyükören Köyü</t>
  </si>
  <si>
    <t>Tepe</t>
  </si>
  <si>
    <t>Başçavuş</t>
  </si>
  <si>
    <t>T O P L A M</t>
  </si>
  <si>
    <t>NEMA GELİRİ
(TL)</t>
  </si>
  <si>
    <t>2012 YILI ÖDENEK TAKİP CETVELİ</t>
  </si>
  <si>
    <t>KODU
"Y" "D.E" veya "EK"</t>
  </si>
  <si>
    <t>İLİ</t>
  </si>
  <si>
    <t>İLÇESİ</t>
  </si>
  <si>
    <t>KONTROL KESİM NO</t>
  </si>
  <si>
    <t>PROJE</t>
  </si>
  <si>
    <t>FAYDALANACAK NÜFUS</t>
  </si>
  <si>
    <r>
      <t xml:space="preserve">NİTELİĞİ 
</t>
    </r>
    <r>
      <rPr>
        <b/>
        <sz val="9"/>
        <rFont val="Arial Tur"/>
        <family val="0"/>
      </rPr>
      <t>(YENİ YOL", "YOL STANDARDININ GELİŞTİRİLMESİ" veya "BAKIM ve ONARIM)</t>
    </r>
  </si>
  <si>
    <t>KONUSU ("HAM YOL", "TESVİYE", "STABİLİZE", "ASFALT", "KÖY İÇİ YOL (PARKE)", "KÖPRÜ" veya "MENFEZ")</t>
  </si>
  <si>
    <t>YOL ÖNCELİK SINIFI (BİRİNCİ DERECE, İKİNCİ DERECE)</t>
  </si>
  <si>
    <t>HAM YOL</t>
  </si>
  <si>
    <t>TESVİYE</t>
  </si>
  <si>
    <t>ONARIM</t>
  </si>
  <si>
    <t>STABİLİZE</t>
  </si>
  <si>
    <t>BETON YOL</t>
  </si>
  <si>
    <t>KÖY İÇİ     YOL (PARKE)</t>
  </si>
  <si>
    <t>1. KAT ASFALT</t>
  </si>
  <si>
    <t>2. KAT ASFALT</t>
  </si>
  <si>
    <t>TAŞ-BETON DUVAR</t>
  </si>
  <si>
    <t>SANAT YAPISI</t>
  </si>
  <si>
    <t>GERÇEKLEŞME YÜZDESİ</t>
  </si>
  <si>
    <t>İŞLERİN DURUMU</t>
  </si>
  <si>
    <t>ADI</t>
  </si>
  <si>
    <t>YERİ (KÖY/ÜNİTE)</t>
  </si>
  <si>
    <t>Km</t>
  </si>
  <si>
    <r>
      <t>m</t>
    </r>
    <r>
      <rPr>
        <b/>
        <vertAlign val="superscript"/>
        <sz val="9"/>
        <rFont val="Arial"/>
        <family val="2"/>
      </rPr>
      <t>2</t>
    </r>
  </si>
  <si>
    <t>m3</t>
  </si>
  <si>
    <t>MENFEZ
Ad.</t>
  </si>
  <si>
    <t>KÖPRÜ
Ad.</t>
  </si>
  <si>
    <t>FİZİKİ</t>
  </si>
  <si>
    <t>MADDİ</t>
  </si>
  <si>
    <t>BİTTİ</t>
  </si>
  <si>
    <t>%70 DEN FAZLA</t>
  </si>
  <si>
    <t>DEV. ED.</t>
  </si>
  <si>
    <t>İHL.  AŞM.</t>
  </si>
  <si>
    <t>BAŞLANAMADI</t>
  </si>
  <si>
    <t>AÇIKLAMALAR</t>
  </si>
  <si>
    <t>Y</t>
  </si>
  <si>
    <t>TOPLAM</t>
  </si>
  <si>
    <t>NÜFUS</t>
  </si>
  <si>
    <t>NİTELİĞİ 
("YENİ TESİS", "TESİS GELİŞTİRME" veya "BAKIM ONARIM)</t>
  </si>
  <si>
    <t>KONUSU
( "SULU", "SUYU YETERSİZ" veya "SUSUZ")</t>
  </si>
  <si>
    <t>YERİ 
(KÖY/ÜNİTE)</t>
  </si>
  <si>
    <t>TESİS GELİŞTİRME</t>
  </si>
  <si>
    <t>İÇME SUYU</t>
  </si>
  <si>
    <t>YOL</t>
  </si>
  <si>
    <t>SULAMA</t>
  </si>
  <si>
    <t>ATIKSU</t>
  </si>
  <si>
    <t>GENEL TOPLAM</t>
  </si>
  <si>
    <t>SENE BAŞINDA PLANLANAN</t>
  </si>
  <si>
    <t>EK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</si>
  <si>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</si>
  <si>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</si>
  <si>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</si>
  <si>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</si>
  <si>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</si>
  <si>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</si>
  <si>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</si>
  <si>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</si>
  <si>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</si>
  <si>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</si>
  <si>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</si>
  <si>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</si>
  <si>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M=A+D+G+J</t>
  </si>
  <si>
    <t>N=B+E+H+K</t>
  </si>
  <si>
    <t>O=C+F+I+L</t>
  </si>
  <si>
    <t>BİTEN</t>
  </si>
  <si>
    <t>DEVAM EDİYOR</t>
  </si>
  <si>
    <t>TAMAMLANDI</t>
  </si>
  <si>
    <t>İHALE AŞAMASINDA</t>
  </si>
  <si>
    <t>% 70 İ VE ÜZERİ TAMAMLANAN</t>
  </si>
  <si>
    <t>DEVAM EDEN</t>
  </si>
  <si>
    <t>İHALE AŞAMASINDA OLAN</t>
  </si>
  <si>
    <t>BAŞLAMAYAN</t>
  </si>
  <si>
    <t>KÖY YOLLARI İŞLERİN DURUMU</t>
  </si>
  <si>
    <t>ATIKSU İŞLERİNİN DURUMU</t>
  </si>
  <si>
    <t>İŞLERİN NİTELİĞİ</t>
  </si>
  <si>
    <t>SENE BAŞINDA
PLANLANAN</t>
  </si>
  <si>
    <t>HAM YOL (Km)</t>
  </si>
  <si>
    <t>FOSSEPTİK KAPASİTESİ</t>
  </si>
  <si>
    <t>BİREYSEL</t>
  </si>
  <si>
    <t>TESVİYE (Km)</t>
  </si>
  <si>
    <t>250 KİŞİLİK</t>
  </si>
  <si>
    <t>STABİLİZE (Km)</t>
  </si>
  <si>
    <t>500 KİŞİLİK</t>
  </si>
  <si>
    <t>1.KAT ASFALT (Km)</t>
  </si>
  <si>
    <t>1000 KİŞİLİK</t>
  </si>
  <si>
    <t>2. KAT ASFALT (Km)</t>
  </si>
  <si>
    <t>1500 KİŞİLİK</t>
  </si>
  <si>
    <t xml:space="preserve"> </t>
  </si>
  <si>
    <t>BETON YOL (Km)</t>
  </si>
  <si>
    <t>DİĞER</t>
  </si>
  <si>
    <t>PARKE (m2)</t>
  </si>
  <si>
    <t>VİDANJÖR ALIMI</t>
  </si>
  <si>
    <t>KÖYDES 2012 YILI YOL İZLEME TABLOSU</t>
  </si>
  <si>
    <t>ONARIM (Km)</t>
  </si>
  <si>
    <t>TAŞ DUVAR (m3)</t>
  </si>
  <si>
    <t>KÖPRÜ (Adet)</t>
  </si>
  <si>
    <t>MENFEZ (Adet)</t>
  </si>
  <si>
    <t>BÜZ (Adet)</t>
  </si>
  <si>
    <t>KÖY İÇME SULARI İŞLERİN DURUMU</t>
  </si>
  <si>
    <t>KÖY</t>
  </si>
  <si>
    <t>BAĞLISI</t>
  </si>
  <si>
    <t>FAYDALANACAK 
NÜFUS</t>
  </si>
  <si>
    <t>SUSUZ 
(Adet)</t>
  </si>
  <si>
    <t>proje aşamsında</t>
  </si>
  <si>
    <t>SUYU YETERSİZ
(Adet)</t>
  </si>
  <si>
    <t>YENİ TESİS</t>
  </si>
  <si>
    <t>BAKIM ONARIM</t>
  </si>
  <si>
    <t>KÜÇÜK ÖLÇEKLİ SULAMA İŞLERİN DURUMU</t>
  </si>
  <si>
    <t>GÖLET YAPIMI</t>
  </si>
  <si>
    <t>GÖLET SULAMASI</t>
  </si>
  <si>
    <t>YERÜSTÜ SULAMASI</t>
  </si>
  <si>
    <t>YERALTI SULAMASI</t>
  </si>
  <si>
    <t>HAYVAN İÇMESUYU GÖLETİ</t>
  </si>
  <si>
    <t>PROJEDEN YARARLANAN ÇİFTÇİ SAYISI (ADET)</t>
  </si>
  <si>
    <t>HİZMET GÖTÜRÜLECEK ALAN BÜYÜKLÜĞÜ (HEKTAR)</t>
  </si>
  <si>
    <t>HİS GÖLETİ</t>
  </si>
  <si>
    <t>B. BAŞ HAY. SAYISI</t>
  </si>
  <si>
    <t>K. BAŞ HAY. SAYISI</t>
  </si>
  <si>
    <t>TABLOYU HAZIRLAYANIN</t>
  </si>
  <si>
    <t>ADI SOYADI :</t>
  </si>
  <si>
    <t>GÖREVİ:</t>
  </si>
  <si>
    <t>İŞ TELEFONU</t>
  </si>
  <si>
    <t>CEP TELEFONU</t>
  </si>
  <si>
    <t>E-POSTA ADRESİ</t>
  </si>
  <si>
    <t>E</t>
  </si>
  <si>
    <t>SENE BAŞI ÖDENEĞİ
(TL)</t>
  </si>
  <si>
    <t>PROGRAM DEĞİŞİKLİĞİ SONUCU
(TL)</t>
  </si>
  <si>
    <t>GÖNDERİLEN ÖDENEK
(TL)</t>
  </si>
  <si>
    <t>TAHAKKUKA BAĞLANMIŞ ÖDENEK (TL)</t>
  </si>
  <si>
    <t>YAPILAN HARCAMA
(TL)</t>
  </si>
  <si>
    <t>KALAN ÖDENEK
(TL)</t>
  </si>
  <si>
    <t>G=C+D-F</t>
  </si>
  <si>
    <t>İÇMESUYU</t>
  </si>
  <si>
    <t>MÜLGA KHGM</t>
  </si>
  <si>
    <t>ORTAK ALIM</t>
  </si>
  <si>
    <t>YÖNETİM GİDERLERİ</t>
  </si>
  <si>
    <t>BORU ALIMI</t>
  </si>
  <si>
    <t>ASFALT</t>
  </si>
  <si>
    <t>AKARYAKIT</t>
  </si>
  <si>
    <t>YEDEK PARÇA</t>
  </si>
  <si>
    <t>SAYISAL HARİTA</t>
  </si>
  <si>
    <t>TRAFİK İŞARETLERİ</t>
  </si>
  <si>
    <t>MÜŞAVİRLİK</t>
  </si>
  <si>
    <t>KASTAMONU</t>
  </si>
  <si>
    <t>ABANA</t>
  </si>
  <si>
    <t>Merkez</t>
  </si>
  <si>
    <t>STANDART GELİŞTİRME</t>
  </si>
  <si>
    <t>1. DERECE</t>
  </si>
  <si>
    <t>Akçam</t>
  </si>
  <si>
    <t>BAKIM ve ONARIM</t>
  </si>
  <si>
    <t>Elmaçukuru</t>
  </si>
  <si>
    <t>MALZEMELİ BAKIM</t>
  </si>
  <si>
    <t>Yakabaşı</t>
  </si>
  <si>
    <t>AĞLI</t>
  </si>
  <si>
    <t>TRAFİK İŞARETİ</t>
  </si>
  <si>
    <t>Selmanlı</t>
  </si>
  <si>
    <t>Tunuslar</t>
  </si>
  <si>
    <t>Oluközü</t>
  </si>
  <si>
    <t>BÜZ</t>
  </si>
  <si>
    <t>Fırıncık</t>
  </si>
  <si>
    <t>ASFALT YAMA</t>
  </si>
  <si>
    <t>ARAÇ</t>
  </si>
  <si>
    <t>Avlacık</t>
  </si>
  <si>
    <t>KÖPRÜ</t>
  </si>
  <si>
    <t>Muratlı</t>
  </si>
  <si>
    <t>MENFEZ</t>
  </si>
  <si>
    <t>Palazlar</t>
  </si>
  <si>
    <t>Okluk</t>
  </si>
  <si>
    <t>Deretepe</t>
  </si>
  <si>
    <t>Şehrimanlar</t>
  </si>
  <si>
    <t>İSTİNAT DUVARI</t>
  </si>
  <si>
    <t>Boyalı</t>
  </si>
  <si>
    <t>Köse</t>
  </si>
  <si>
    <t>Çukurpelit</t>
  </si>
  <si>
    <t>Muhtelif Köy Yolları</t>
  </si>
  <si>
    <t>AZDAVAY</t>
  </si>
  <si>
    <t>Alacık</t>
  </si>
  <si>
    <t>Yayla</t>
  </si>
  <si>
    <t>Aktaş</t>
  </si>
  <si>
    <t>STABİLİZE (Filler)</t>
  </si>
  <si>
    <t>Merkez mah</t>
  </si>
  <si>
    <t>BOZKURT</t>
  </si>
  <si>
    <t>Motopomp, içmesuyu amaçlı trafo, fittings mazleme ve boru alımı ile yangın vanası, yangın dolabı ve hortumu alımı</t>
  </si>
  <si>
    <t>Köyiçi</t>
  </si>
  <si>
    <t>Şeyhoğlu</t>
  </si>
  <si>
    <t>Muhtelif Köyyolları</t>
  </si>
  <si>
    <t>MERKEZ</t>
  </si>
  <si>
    <t>CİDE</t>
  </si>
  <si>
    <t>Sofular</t>
  </si>
  <si>
    <t>ÇATALZEYTİN</t>
  </si>
  <si>
    <t>Çepni</t>
  </si>
  <si>
    <t>Kayadibi</t>
  </si>
  <si>
    <t>Çatak</t>
  </si>
  <si>
    <t>Yenibeyler</t>
  </si>
  <si>
    <t>Topçuoğlu</t>
  </si>
  <si>
    <t>DADAY</t>
  </si>
  <si>
    <t>SANAT YAPISI (Menfez)</t>
  </si>
  <si>
    <t>Oluközü-Akçakese-Fırıncık-Akdivan Gr. Y.</t>
  </si>
  <si>
    <t>Güzlük</t>
  </si>
  <si>
    <t>Doğanpınar</t>
  </si>
  <si>
    <t>Cevizlik-Tatlıca</t>
  </si>
  <si>
    <t>Karadere</t>
  </si>
  <si>
    <t>Tüm Asfalt Yollar</t>
  </si>
  <si>
    <t>Tüm Asfalt Köy Yolları</t>
  </si>
  <si>
    <t xml:space="preserve"> ASFALT YAMA 350 m3 </t>
  </si>
  <si>
    <t>Çukurpelit ve Mahalleleri</t>
  </si>
  <si>
    <t>Belkavak</t>
  </si>
  <si>
    <t>2012 YILI</t>
  </si>
  <si>
    <t>KASTAMONU KÖYDES  YATIRIM  PROĞRAMI İCMALİ</t>
  </si>
  <si>
    <t>İLÇELER</t>
  </si>
  <si>
    <t>KÖYYOLLARI</t>
  </si>
  <si>
    <t>TOPLAM YÖNETİM GİDERİ ÖDENEĞİ</t>
  </si>
  <si>
    <t xml:space="preserve">TOPLAM                 </t>
  </si>
  <si>
    <t>PROJE SAYISI</t>
  </si>
  <si>
    <t>TRAFİK BİLGİ LEVHASI</t>
  </si>
  <si>
    <t>TOPLAM KÖYYOLU ÖDENEĞİ</t>
  </si>
  <si>
    <t>FAYDAL. ÜNİTE</t>
  </si>
  <si>
    <t>TOPLAM İÇMESUYU ÖDENEĞİ</t>
  </si>
  <si>
    <t xml:space="preserve">1. KAT </t>
  </si>
  <si>
    <t xml:space="preserve">2. KAT </t>
  </si>
  <si>
    <t>BSK</t>
  </si>
  <si>
    <t>YAMA</t>
  </si>
  <si>
    <t>KANAL</t>
  </si>
  <si>
    <t>(Adet)</t>
  </si>
  <si>
    <t>(Km.)</t>
  </si>
  <si>
    <t>(m3.)</t>
  </si>
  <si>
    <t>(m2.)</t>
  </si>
  <si>
    <t>Mt.</t>
  </si>
  <si>
    <t>Ad.</t>
  </si>
  <si>
    <t xml:space="preserve"> (TL)</t>
  </si>
  <si>
    <t>Y.G.Pr .Çıkarıldı</t>
  </si>
  <si>
    <t xml:space="preserve">ABANA </t>
  </si>
  <si>
    <t>ORTAK KULLANIM ÖDENEKLERİ</t>
  </si>
  <si>
    <r>
      <t>(</t>
    </r>
    <r>
      <rPr>
        <b/>
        <sz val="26"/>
        <color indexed="10"/>
        <rFont val="Arial"/>
        <family val="2"/>
      </rPr>
      <t>30.06.2012 TARİHİ İTİBARİYLE</t>
    </r>
    <r>
      <rPr>
        <b/>
        <sz val="26"/>
        <rFont val="Arial"/>
        <family val="2"/>
      </rPr>
      <t xml:space="preserve"> )</t>
    </r>
  </si>
  <si>
    <t>Göçkün Mahallesi</t>
  </si>
  <si>
    <t>Eskiiğdir</t>
  </si>
  <si>
    <t xml:space="preserve">Avlacık </t>
  </si>
  <si>
    <t>Merkez ve Mahalleleri</t>
  </si>
  <si>
    <t>Kavak-Çavuş-Tavşanlı Grup Yolu</t>
  </si>
  <si>
    <t>SANAT YAPISI (Korige Boru)</t>
  </si>
  <si>
    <t>KORİGE BORU 200 m.</t>
  </si>
  <si>
    <t>Samancı Aslanca Tomruk Gr. Ky.</t>
  </si>
  <si>
    <t>Bakırcı Maksut Gr. Ky.</t>
  </si>
  <si>
    <t xml:space="preserve">Arslanca </t>
  </si>
  <si>
    <t>Başoğlu Yolu</t>
  </si>
  <si>
    <t>Çocukören</t>
  </si>
  <si>
    <t>Merkez-Süller Yolu</t>
  </si>
  <si>
    <t>Başakçay -Topuk Gr. Ky.</t>
  </si>
  <si>
    <t>Sabuncular Kızgıncık</t>
  </si>
  <si>
    <t>Maden-Çömlektepe-Kanlıdağ Gr. Y.</t>
  </si>
  <si>
    <t>Muhtelif Yollar</t>
  </si>
  <si>
    <t>ASFALT YAMA 117 m3</t>
  </si>
  <si>
    <t xml:space="preserve">Başakçay Köyü </t>
  </si>
  <si>
    <t>Kabalar-İmam</t>
  </si>
  <si>
    <t>Başören Köyü</t>
  </si>
  <si>
    <t>Kasap-Göktaş</t>
  </si>
  <si>
    <t>Çocukören Köyü</t>
  </si>
  <si>
    <t>proje ve keşif bekleniyor</t>
  </si>
  <si>
    <t>Alikahya</t>
  </si>
  <si>
    <t>Müsellim</t>
  </si>
  <si>
    <t>Çukurharman -Orta-Merkez</t>
  </si>
  <si>
    <t>Evlek Köyü</t>
  </si>
  <si>
    <t>Hacıali-Yayla</t>
  </si>
  <si>
    <t>Gültepe Köyü</t>
  </si>
  <si>
    <t>Pelitçe</t>
  </si>
  <si>
    <t>Kayabaşı Köyü</t>
  </si>
  <si>
    <t xml:space="preserve">Sama- Nalbant </t>
  </si>
  <si>
    <t>Kayaoğlu Köyü</t>
  </si>
  <si>
    <t>Merkez Grup yolu</t>
  </si>
  <si>
    <t>Kırcalar Köyü</t>
  </si>
  <si>
    <t>Çömez-Merkez</t>
  </si>
  <si>
    <t>Kırmacı Köyü</t>
  </si>
  <si>
    <t>Cebeci-Kırmacı</t>
  </si>
  <si>
    <t>Kolca Köyü</t>
  </si>
  <si>
    <t>Ulucak-Dutluca</t>
  </si>
  <si>
    <t>Kurtçular  Köyü</t>
  </si>
  <si>
    <t>Merkez-Sofuoğlu</t>
  </si>
  <si>
    <t>Mehmetçelebi Köyü</t>
  </si>
  <si>
    <t>Merkez-Kızgıncık</t>
  </si>
  <si>
    <t>Hoca Köyü</t>
  </si>
  <si>
    <t>Hocaköy-Sofular-Kozkıran</t>
  </si>
  <si>
    <t>Kocaçam Köyü</t>
  </si>
  <si>
    <t>Grup Köy Yolu</t>
  </si>
  <si>
    <t>Yakaören Köyü</t>
  </si>
  <si>
    <t>Yakaören-Mahmut arası</t>
  </si>
  <si>
    <t>Bayramgazi Grup Köy Yolu</t>
  </si>
  <si>
    <t>Bayramgazi-Keşlik arası</t>
  </si>
  <si>
    <t>Sarıçiçek Köyü</t>
  </si>
  <si>
    <t>Şeyhoğlu Köyü</t>
  </si>
  <si>
    <t>Kızılcaelma-Şeyhoğlu arası</t>
  </si>
  <si>
    <t>Tezcan Köyü</t>
  </si>
  <si>
    <t>Çiçekyayla Köyü</t>
  </si>
  <si>
    <t>Kayalar Köyü</t>
  </si>
  <si>
    <t>Uzunömer Mahallesi</t>
  </si>
  <si>
    <t>KÖYİÇİ PARKE</t>
  </si>
  <si>
    <t>Görentaş Köyü</t>
  </si>
  <si>
    <t>Bayramgazi Köyü</t>
  </si>
  <si>
    <t>ASFALT YAMA 110 m3</t>
  </si>
  <si>
    <t>GREYDERLİ BAKIM 178 Km.</t>
  </si>
  <si>
    <t>OVACIK - YAYLA Gr. Ky.</t>
  </si>
  <si>
    <t>YAYLA - AKÇA Gr. Ky.</t>
  </si>
  <si>
    <t>OLUCAK - AKÇA Gr. Ky.</t>
  </si>
  <si>
    <t>ŞENKÖY - OLUCAK Gr. Ky.</t>
  </si>
  <si>
    <t xml:space="preserve">İLYASBEY </t>
  </si>
  <si>
    <t>İLYASBEY - ARILI</t>
  </si>
  <si>
    <t>AKBAYIR</t>
  </si>
  <si>
    <t>AKBAYIR - GÜMÜŞSUYU</t>
  </si>
  <si>
    <t>KUŞKAYASI</t>
  </si>
  <si>
    <t>KUŞKAYASI - MUTÇA</t>
  </si>
  <si>
    <t>GREYDERLİ BAKIM 47 Km.</t>
  </si>
  <si>
    <t>Günebakan</t>
  </si>
  <si>
    <t>Yurtbaşı</t>
  </si>
  <si>
    <t>Kumluca - Olucak (Türbe)</t>
  </si>
  <si>
    <t>ASFALT YAMA 176 m3</t>
  </si>
  <si>
    <t xml:space="preserve">Aşağısökü </t>
  </si>
  <si>
    <t>Aşasökü Kirazlı İsmail</t>
  </si>
  <si>
    <t xml:space="preserve">Yenibeyler </t>
  </si>
  <si>
    <t>Canlar</t>
  </si>
  <si>
    <t>Çepni,Fındıklı,Güneşler</t>
  </si>
  <si>
    <t>KORİGE BORU 27 m.</t>
  </si>
  <si>
    <t>Yemişli</t>
  </si>
  <si>
    <t>KORİGE BORU 18 m.</t>
  </si>
  <si>
    <t xml:space="preserve">Çağlar </t>
  </si>
  <si>
    <t>Çağlar</t>
  </si>
  <si>
    <t>GREYDERLİ BAKIM 31 km.</t>
  </si>
  <si>
    <t>Haşanşeh</t>
  </si>
  <si>
    <t>SANAT YAPISI                  (Trapez Kanal)</t>
  </si>
  <si>
    <t>Trapez Kanal 300 m.</t>
  </si>
  <si>
    <t>Yumurtacı</t>
  </si>
  <si>
    <t>Trapez Kanal 25 m.</t>
  </si>
  <si>
    <t>Yazıcımeydan</t>
  </si>
  <si>
    <t>Sorkun</t>
  </si>
  <si>
    <t>Helvacı</t>
  </si>
  <si>
    <t>Meşeli</t>
  </si>
  <si>
    <t>Sorkuncuk-Üyükören</t>
  </si>
  <si>
    <t>Örhene</t>
  </si>
  <si>
    <t>Buzağıveren</t>
  </si>
  <si>
    <t>Pelitveren</t>
  </si>
  <si>
    <t>Boyalca</t>
  </si>
  <si>
    <t>Çalca-Bozcarmut</t>
  </si>
  <si>
    <t>Köşeler</t>
  </si>
  <si>
    <t>ASFALT YAMA 48,5 m3</t>
  </si>
  <si>
    <t>ASFALT YAMA 60 m3</t>
  </si>
  <si>
    <t>ASFALT YAMA 28,5 m3</t>
  </si>
  <si>
    <t>SANAT YAPISI (Büz)</t>
  </si>
  <si>
    <t>BÜZ 100 Adet</t>
  </si>
  <si>
    <t>Kasaplar-Kınık Hasırlı Gr. Y. Laçin -Belovacık-Contay-Çorbacı Gr. Y.</t>
  </si>
  <si>
    <t>ASFALT YAMA 150 m3.</t>
  </si>
  <si>
    <t>Kasaplar-Kınık Hasırlı Gr. Y.</t>
  </si>
  <si>
    <t>Ulamış-Bayramoğlu-Alaçay</t>
  </si>
  <si>
    <t>Düzağaç-Kazıklı Mah</t>
  </si>
  <si>
    <t>Belyaka</t>
  </si>
  <si>
    <t>Belyaka Kurt Mah</t>
  </si>
  <si>
    <t>Dörtyol-D.görülen-Dağyurdu</t>
  </si>
  <si>
    <t>Dörtyol-D.Görülen-Dağyurdu</t>
  </si>
  <si>
    <t>Köfünanbarı- Yayla yeri</t>
  </si>
  <si>
    <t>Gözalan-Evköz-Dağyurdu-Hatip</t>
  </si>
  <si>
    <t>Gözlan-Evköz-Dağyurdu-Hatip</t>
  </si>
  <si>
    <t>Küçüktepe-Ovazlı</t>
  </si>
  <si>
    <t>Yassıkışla Y.Alibey Mah</t>
  </si>
  <si>
    <t>Akçabel-Aşağımescit Gr. Y.</t>
  </si>
  <si>
    <t>GREYDERLİ BAKIM 200 km.</t>
  </si>
  <si>
    <t>Cumayanı-Başköy Gr. Y.</t>
  </si>
  <si>
    <t>Cumayanı-Başköy- K.anbarı-ilçe sınırı</t>
  </si>
  <si>
    <t>YENİCE</t>
  </si>
  <si>
    <t>HALKABÜK</t>
  </si>
  <si>
    <t>AŞAĞIÇAKIRÇAY</t>
  </si>
  <si>
    <t xml:space="preserve">YENİKÖY </t>
  </si>
  <si>
    <t>ÇAYIRCIK</t>
  </si>
  <si>
    <t>GÖKBELEN</t>
  </si>
  <si>
    <t>BEKİRLİ</t>
  </si>
  <si>
    <t>MUHTELİF KÖY  YOLLARI</t>
  </si>
  <si>
    <t>ASFALT YAMA 250 m3.</t>
  </si>
  <si>
    <t>GREYDERLİ BAKIM 100 Km.</t>
  </si>
  <si>
    <t>KORİGE BORU 21 m.</t>
  </si>
  <si>
    <t>BÖLÜKYAZI</t>
  </si>
  <si>
    <t>KORİGE BORU 28 m.</t>
  </si>
  <si>
    <t>ÇAYBAŞI</t>
  </si>
  <si>
    <t>KORİGE BORU 42 m.</t>
  </si>
  <si>
    <t>DEMİRCİMÜEZZİN</t>
  </si>
  <si>
    <t>GÖKÇEAĞAÇ</t>
  </si>
  <si>
    <t>HOCAVAKIF</t>
  </si>
  <si>
    <t>KORİGE BORU 35 m.</t>
  </si>
  <si>
    <t>KAYABAŞI</t>
  </si>
  <si>
    <t>SİRKE</t>
  </si>
  <si>
    <t>KORİGE BORU 7 m.</t>
  </si>
  <si>
    <t>YENİBOYUNDURCAK</t>
  </si>
  <si>
    <t>KORİGE BORU 14 m.</t>
  </si>
  <si>
    <t>YILANLI</t>
  </si>
  <si>
    <t>YUKARIÇAKIRÇAY</t>
  </si>
  <si>
    <t>HÖRMETLİ</t>
  </si>
  <si>
    <t>AKGÜNEY</t>
  </si>
  <si>
    <t>TANIŞIK</t>
  </si>
  <si>
    <t>ALACA-KAYAELMASI-KÖSE</t>
  </si>
  <si>
    <t>MERKEZ-MAHALLE</t>
  </si>
  <si>
    <t>AKKONAK-ESENYURT</t>
  </si>
  <si>
    <t>MERKEZ-DEMİRCİ MAH.</t>
  </si>
  <si>
    <t>AKÇAY-ŞAMALI</t>
  </si>
  <si>
    <t>ÇUBUK -HAYRİOĞLU</t>
  </si>
  <si>
    <t>MERKEZ-FATIRIZ MAH.</t>
  </si>
  <si>
    <t>ULUYOL-ESENYURT</t>
  </si>
  <si>
    <t>ÖRTÜLÜ-GÜNEŞLİ</t>
  </si>
  <si>
    <t>ERENYOLU</t>
  </si>
  <si>
    <t>HAMİT</t>
  </si>
  <si>
    <t>YUKARIÇAYLI</t>
  </si>
  <si>
    <t>SALCIOĞLU-KARŞIYAKA</t>
  </si>
  <si>
    <t>MERKEZ-GİBORU</t>
  </si>
  <si>
    <t>ÇUBUK-YUKARI</t>
  </si>
  <si>
    <t>MERKEZ-HACIEFENDİ-MERKEZ</t>
  </si>
  <si>
    <t>ŞEYHÖMER</t>
  </si>
  <si>
    <t>AKGÜNEY-DOĞANÖREN</t>
  </si>
  <si>
    <t>KABALAR</t>
  </si>
  <si>
    <t>MUHTELİF KÖY YOLLARI</t>
  </si>
  <si>
    <t>ASFALT YAMA 144 m3.</t>
  </si>
  <si>
    <t>KORİGE BORU 315 m.</t>
  </si>
  <si>
    <t>Muhtelif Köy ve Bağlıları</t>
  </si>
  <si>
    <t>Avcıpınarı Köyü</t>
  </si>
  <si>
    <t>Avcıpınarı</t>
  </si>
  <si>
    <t>İğdir-Ulacık Arası</t>
  </si>
  <si>
    <t>Belören Köyü</t>
  </si>
  <si>
    <t>Kahyaoğlu Mah.</t>
  </si>
  <si>
    <t>SANAT YAPISI (İst. Duv.)</t>
  </si>
  <si>
    <t>BÜZ 550 Adet</t>
  </si>
  <si>
    <t>Kesepınar Köyü</t>
  </si>
  <si>
    <t>Kesepınar-Topcu-Güllüce K.</t>
  </si>
  <si>
    <t>Karaman Köyü</t>
  </si>
  <si>
    <t>Karaman-Beşören</t>
  </si>
  <si>
    <t>Alacı Köyü</t>
  </si>
  <si>
    <t>Kayadibi Köyü</t>
  </si>
  <si>
    <t>Sipahiler</t>
  </si>
  <si>
    <t>İkizciler Köyü</t>
  </si>
  <si>
    <t>Taşpınar Köyü</t>
  </si>
  <si>
    <t>Yunus-Esenler-Emir Gr.Ky.</t>
  </si>
  <si>
    <t>Akdoğan-Karaş-Hacıilyas-Yunus Gr.Ky.</t>
  </si>
  <si>
    <t>Sofular (Akdoğan)-Akdoğan-Karaş-Hacıilyas yol ayr.</t>
  </si>
  <si>
    <t>Devlet Yolu İlt.-Parmaklıtürbe-Kuzyaka Grup Köy Yolu</t>
  </si>
  <si>
    <t>ASFALT YAMA 2.925 m3.</t>
  </si>
  <si>
    <t>KÖPRÜ ONARIM</t>
  </si>
  <si>
    <t>Ballık</t>
  </si>
  <si>
    <t>Devlet Yolu ilt. Ballık Ky.</t>
  </si>
  <si>
    <t>Karadere Gr.Ky. Tosya Devlet Yolu Bağlantısı</t>
  </si>
  <si>
    <t>Kovalca</t>
  </si>
  <si>
    <t>Hasköy-Kocalva Ky.</t>
  </si>
  <si>
    <t>Ötegeçe Mah.</t>
  </si>
  <si>
    <t>Aşagı  Aktaş</t>
  </si>
  <si>
    <t>Zaimler</t>
  </si>
  <si>
    <t>Yayla-Yanıklar</t>
  </si>
  <si>
    <t>Boğazkaya Köyü yolu</t>
  </si>
  <si>
    <t>Bayraktar-Merkez</t>
  </si>
  <si>
    <t>Şatır-Obacık</t>
  </si>
  <si>
    <t>Günberi Köyü</t>
  </si>
  <si>
    <t>Çagda- Sorkuncuk</t>
  </si>
  <si>
    <t>Demirtaş</t>
  </si>
  <si>
    <t>Ahmetağası-Şeyhoğlu</t>
  </si>
  <si>
    <t>Çamkışla</t>
  </si>
  <si>
    <t>Savcılar Mah</t>
  </si>
  <si>
    <t>Hocalar Köyü</t>
  </si>
  <si>
    <t>Ilgazlar Mah</t>
  </si>
  <si>
    <t>Savaş Köyü</t>
  </si>
  <si>
    <t>merkez-Aşağı  Tekke</t>
  </si>
  <si>
    <t>Uzla Köyü</t>
  </si>
  <si>
    <t>Uzunçam Köyü</t>
  </si>
  <si>
    <t>Civelek-Dirgümen</t>
  </si>
  <si>
    <t>Arma-Şabanlı</t>
  </si>
  <si>
    <t>Kurtulgelik Köyü</t>
  </si>
  <si>
    <t>Boduroğlu mah</t>
  </si>
  <si>
    <t>Karacaören Köyü</t>
  </si>
  <si>
    <t>Merkez,Durmuşlar,Derecik</t>
  </si>
  <si>
    <t>Kerte Köyü</t>
  </si>
  <si>
    <t>Çanakçı-Kara Mustafa</t>
  </si>
  <si>
    <t>Urva Köyü</t>
  </si>
  <si>
    <t>Muslu</t>
  </si>
  <si>
    <t>Kuyruk-Hacıoğlu,Kırtı</t>
  </si>
  <si>
    <t>Fasye,Kelem</t>
  </si>
  <si>
    <t>Uzla-Yamanlar</t>
  </si>
  <si>
    <t>Kayabükü Köyü</t>
  </si>
  <si>
    <t>Defne Mah</t>
  </si>
  <si>
    <t>Karafasıl</t>
  </si>
  <si>
    <t>Sarma-Merkez-Bağla</t>
  </si>
  <si>
    <t>Çerçiler-Çırdak-Çiğilerik-Emreler-Ericek-İmrenler-İncesu-Karaçavuş-Kepez-Mancılık-Odabaşı-Sabuncular-Şalgam-Üyük-Yolyaka Köyleri ve 58 bağlısı yolu</t>
  </si>
  <si>
    <t>Emreler-Sabuncular-Mancılık-Şalgam-Çırdak-İncesu-Yolyaka-Ödemiş- Kepez Köyleri yolu</t>
  </si>
  <si>
    <t>ASFALT YAMA 121 m3.</t>
  </si>
  <si>
    <t>Az. Kalaycı</t>
  </si>
  <si>
    <t xml:space="preserve">Az.Kalaycı </t>
  </si>
  <si>
    <t>Anasıra- Menteşe</t>
  </si>
  <si>
    <t xml:space="preserve">Tepecik </t>
  </si>
  <si>
    <t>Mekez-Halı</t>
  </si>
  <si>
    <t>Aybasan</t>
  </si>
  <si>
    <t>Yakınca</t>
  </si>
  <si>
    <t xml:space="preserve">Celallı </t>
  </si>
  <si>
    <t xml:space="preserve">Tatlıca </t>
  </si>
  <si>
    <t xml:space="preserve">Gürpelit </t>
  </si>
  <si>
    <t xml:space="preserve">Yukarı </t>
  </si>
  <si>
    <t>Edeler Köyü</t>
  </si>
  <si>
    <t>Derebeysibey-İl.Sınırına</t>
  </si>
  <si>
    <t>Hamzaoğlu-Akcakese</t>
  </si>
  <si>
    <t>İl.Yl.Ayrımı - Karacaoğlu</t>
  </si>
  <si>
    <t>Köy Yolu</t>
  </si>
  <si>
    <t>Kızılcaörhen</t>
  </si>
  <si>
    <t>Kızılcaörhen-Taktak Mh.</t>
  </si>
  <si>
    <t>Küçüksu-Sakız</t>
  </si>
  <si>
    <t>İl.Yl.Ayrımı - Akdoğantekke</t>
  </si>
  <si>
    <t>Tokaş</t>
  </si>
  <si>
    <t>Ellez Mh.</t>
  </si>
  <si>
    <t>Tokaş-Aş.Tokaş</t>
  </si>
  <si>
    <t>Abay</t>
  </si>
  <si>
    <t>Abay - Ahlatcı</t>
  </si>
  <si>
    <t xml:space="preserve">Paşa </t>
  </si>
  <si>
    <t>Çoban Mh.</t>
  </si>
  <si>
    <t>Örencik Mh.</t>
  </si>
  <si>
    <t>Yk.Emerce-Oymaağaçseki</t>
  </si>
  <si>
    <t>Sarıseki-Kayadibi</t>
  </si>
  <si>
    <t>Yl.Ayr.Garipyah</t>
  </si>
  <si>
    <t>Ortaköy-Bekdemirekşi</t>
  </si>
  <si>
    <t>Yogunoluk-Tepeardı</t>
  </si>
  <si>
    <t xml:space="preserve">Derebeysibey </t>
  </si>
  <si>
    <t>Aş.Çayırcık</t>
  </si>
  <si>
    <t>Sakız</t>
  </si>
  <si>
    <t>Çay Mh.</t>
  </si>
  <si>
    <t>SANAT YAPISI                (Beton Kanal)</t>
  </si>
  <si>
    <t>KANAL 350 m.</t>
  </si>
  <si>
    <t>ASFALT YAMA 275 m3.</t>
  </si>
  <si>
    <t>BÜZ 250 Adet.</t>
  </si>
  <si>
    <t xml:space="preserve">Çaybaşı Keçeli </t>
  </si>
  <si>
    <t>Ulucak (Badımana)</t>
  </si>
  <si>
    <t>YAKABAŞI (Yayla)</t>
  </si>
  <si>
    <t>Kesim</t>
  </si>
  <si>
    <t>Çaylık</t>
  </si>
  <si>
    <t>Mazak</t>
  </si>
  <si>
    <t>Adalar</t>
  </si>
  <si>
    <t>ADALAR</t>
  </si>
  <si>
    <t>GÖLCÜĞEZ</t>
  </si>
  <si>
    <t>Eseoğlu</t>
  </si>
  <si>
    <t>Eyüpağa</t>
  </si>
  <si>
    <t>TUNUSLAR</t>
  </si>
  <si>
    <t>Aş.Fırıncık</t>
  </si>
  <si>
    <t>Hüseyinefendi</t>
  </si>
  <si>
    <t>Tavlıoğlu</t>
  </si>
  <si>
    <t>Cincioğlu</t>
  </si>
  <si>
    <t xml:space="preserve">Dikenlioğlu </t>
  </si>
  <si>
    <t>Evrenler</t>
  </si>
  <si>
    <t xml:space="preserve">Bilgili (Elbeyis) </t>
  </si>
  <si>
    <t>DOĞANPINAR</t>
  </si>
  <si>
    <t>Şiringüney</t>
  </si>
  <si>
    <t>ŞİRİNGÜNEY</t>
  </si>
  <si>
    <t>Çubukludere</t>
  </si>
  <si>
    <t>ÇUBUKLUDERE</t>
  </si>
  <si>
    <t xml:space="preserve">Memişoğlu </t>
  </si>
  <si>
    <t>Balçıkhisar</t>
  </si>
  <si>
    <t>BALÇIKHİSAR</t>
  </si>
  <si>
    <t>Sofçular</t>
  </si>
  <si>
    <t>SOFÇULAR</t>
  </si>
  <si>
    <t>Yk.Güney</t>
  </si>
  <si>
    <t>YK. GÜNEY</t>
  </si>
  <si>
    <t xml:space="preserve">Kapılı </t>
  </si>
  <si>
    <t xml:space="preserve">Fındıklı </t>
  </si>
  <si>
    <t>FINDIKLI</t>
  </si>
  <si>
    <t>KÖSE</t>
  </si>
  <si>
    <t>AKGEÇİT</t>
  </si>
  <si>
    <t xml:space="preserve">Aş.Ören </t>
  </si>
  <si>
    <t>Taşpınar-Tellikoz-Belen-Damla-Çaykaşı</t>
  </si>
  <si>
    <t>ÇAYKAŞI</t>
  </si>
  <si>
    <t>DAMLA</t>
  </si>
  <si>
    <t xml:space="preserve">Hoca </t>
  </si>
  <si>
    <t>Çakıroğlu</t>
  </si>
  <si>
    <t>ÇAKIROĞLU</t>
  </si>
  <si>
    <t>Işıklar ( Arapoğlu )</t>
  </si>
  <si>
    <t>Kuş</t>
  </si>
  <si>
    <t>Kurtçular</t>
  </si>
  <si>
    <t>GÜNEŞLER</t>
  </si>
  <si>
    <t>KIZILÖRENCİK</t>
  </si>
  <si>
    <t>Kayabağı-Küten-Yazıcımeydan</t>
  </si>
  <si>
    <t>KAYABAĞI</t>
  </si>
  <si>
    <t>KÜTEN</t>
  </si>
  <si>
    <t>YAZICIMEYDAN</t>
  </si>
  <si>
    <t>DAVUTKÖY</t>
  </si>
  <si>
    <t>SARIÇAM ( Gülen )</t>
  </si>
  <si>
    <t>Aşıklar</t>
  </si>
  <si>
    <t>Alçılar Köyü</t>
  </si>
  <si>
    <t>ALÇILAR</t>
  </si>
  <si>
    <t xml:space="preserve">Kınık </t>
  </si>
  <si>
    <t>Hacıalioğlu</t>
  </si>
  <si>
    <t>A. Akçasu</t>
  </si>
  <si>
    <t>SİRKEKÖY</t>
  </si>
  <si>
    <t>Gözsökü</t>
  </si>
  <si>
    <t>Çayırcık</t>
  </si>
  <si>
    <t>KÜREÇAYI</t>
  </si>
  <si>
    <t>Yeniboyundurucak</t>
  </si>
  <si>
    <t>İMAMOĞLU</t>
  </si>
  <si>
    <t>Susuz (Beşevler)</t>
  </si>
  <si>
    <t xml:space="preserve">Muhtelif Köyler klor cihazı, depo
 tamiri, isale-şebeke, yangın vanası ve hortumu alımı/yapımı </t>
  </si>
  <si>
    <t xml:space="preserve">Burçak (Makmarardı) </t>
  </si>
  <si>
    <t>Tanışık</t>
  </si>
  <si>
    <t>DOĞANÖREN</t>
  </si>
  <si>
    <t>Koyunkırtık</t>
  </si>
  <si>
    <t xml:space="preserve">Orta </t>
  </si>
  <si>
    <t>Çaybükü-Topcu-Ersizlerdere-İğdir-Alacık-Beşören-Karaman-Kesepınar-Güllüce</t>
  </si>
  <si>
    <t>İNANLI ( Aliağa )</t>
  </si>
  <si>
    <t>BEŞÖREN</t>
  </si>
  <si>
    <t>ÇAYBÜKÜ</t>
  </si>
  <si>
    <t>ERSİZLERDERE</t>
  </si>
  <si>
    <t>GÜLLÜCE</t>
  </si>
  <si>
    <t>İĞDİR</t>
  </si>
  <si>
    <t>KARAMAN</t>
  </si>
  <si>
    <t>KESEPINAR</t>
  </si>
  <si>
    <t>TOPÇU</t>
  </si>
  <si>
    <t>ALİEFENDİ</t>
  </si>
  <si>
    <t>Uzunöz</t>
  </si>
  <si>
    <t>AMBARLI</t>
  </si>
  <si>
    <t xml:space="preserve">Karadere </t>
  </si>
  <si>
    <t>AKDOĞAN</t>
  </si>
  <si>
    <t>GELİNÖREN</t>
  </si>
  <si>
    <t>Bahadır</t>
  </si>
  <si>
    <t>Çatalçam</t>
  </si>
  <si>
    <t>Ülyan</t>
  </si>
  <si>
    <t>CAMBAZ</t>
  </si>
  <si>
    <t>Aylıca</t>
  </si>
  <si>
    <t>Delikocaoğlu</t>
  </si>
  <si>
    <t>Sarıca-Eceoğlu</t>
  </si>
  <si>
    <t>ECEOĞLU</t>
  </si>
  <si>
    <t>Taşanlar</t>
  </si>
  <si>
    <t>Kancılar (Gedik)</t>
  </si>
  <si>
    <t>ÇAVUŞ</t>
  </si>
  <si>
    <t>Recepli Mah</t>
  </si>
  <si>
    <t>İNCESU</t>
  </si>
  <si>
    <t>KEPEZ</t>
  </si>
  <si>
    <t>MANCILIK</t>
  </si>
  <si>
    <t>ÜYÜK</t>
  </si>
  <si>
    <t>YOLYAKA</t>
  </si>
  <si>
    <t>Çerçiler-Çırdak-Çiğilerik-Emreler-Ericek-İmrenler-İncesu-Karaçavuş-Kepez-Mancılık-Odabaşı-Sabuncular-Şalgam-Üyük-Yolyaka Köyleri</t>
  </si>
  <si>
    <t>ABAY</t>
  </si>
  <si>
    <t>Vakıfbelören</t>
  </si>
  <si>
    <t>VAKIFBELÖREN</t>
  </si>
  <si>
    <t>KÖÇEKLİ</t>
  </si>
  <si>
    <t>AŞAĞIÇAYIRCIK</t>
  </si>
  <si>
    <t>Yazıhamit</t>
  </si>
  <si>
    <t>YAZIHAMİT</t>
  </si>
  <si>
    <t>Kırha</t>
  </si>
  <si>
    <t>KIRHA</t>
  </si>
  <si>
    <t xml:space="preserve">Akbük </t>
  </si>
  <si>
    <t>AKBÜK</t>
  </si>
  <si>
    <t>ÇEPNİ</t>
  </si>
  <si>
    <t>ERMELİK</t>
  </si>
  <si>
    <t xml:space="preserve">Yenidoğan </t>
  </si>
  <si>
    <t>YENİDOĞAN</t>
  </si>
  <si>
    <t>Arabacılar-Çayözü</t>
  </si>
  <si>
    <t>Karamık</t>
  </si>
  <si>
    <t>Örencik</t>
  </si>
  <si>
    <t>DEVREKANİ</t>
  </si>
  <si>
    <t>Akmescit</t>
  </si>
  <si>
    <t>Edeler Merkez</t>
  </si>
  <si>
    <t>Doğuörcünler</t>
  </si>
  <si>
    <t>Kutucular</t>
  </si>
  <si>
    <t>Çal</t>
  </si>
  <si>
    <t>DOĞANYURT</t>
  </si>
  <si>
    <t>Küçüktepe</t>
  </si>
  <si>
    <t>Köfünanbarı</t>
  </si>
  <si>
    <t>HANÖNÜ</t>
  </si>
  <si>
    <t>Sirke</t>
  </si>
  <si>
    <t xml:space="preserve">Greyderli Bakım 212 Km </t>
  </si>
  <si>
    <t>GREYDERLİ BAKIM 52 km.</t>
  </si>
  <si>
    <t>Greyderli Bakım 90 Km.</t>
  </si>
  <si>
    <t>Gökçeağaç</t>
  </si>
  <si>
    <t>İHSANGAZİ</t>
  </si>
  <si>
    <t>Görpe-Koçcuğaz-Haydarlar</t>
  </si>
  <si>
    <t xml:space="preserve">Muhtelif Köyyollları </t>
  </si>
  <si>
    <t>Muhtelif Köyyollları</t>
  </si>
  <si>
    <t>İNEBOLU</t>
  </si>
  <si>
    <t>Akgüney</t>
  </si>
  <si>
    <t>KÜRE</t>
  </si>
  <si>
    <t>Cambaz</t>
  </si>
  <si>
    <t>Camili</t>
  </si>
  <si>
    <t>İkizciler</t>
  </si>
  <si>
    <t>Kösreli</t>
  </si>
  <si>
    <t>Çavundur</t>
  </si>
  <si>
    <r>
      <t>İLİ</t>
    </r>
    <r>
      <rPr>
        <b/>
        <sz val="9"/>
        <rFont val="Arial"/>
        <family val="2"/>
      </rPr>
      <t>:               KASTAMONU</t>
    </r>
  </si>
  <si>
    <r>
      <t>İLİ</t>
    </r>
    <r>
      <rPr>
        <b/>
        <sz val="8"/>
        <rFont val="Arial Tur"/>
        <family val="2"/>
      </rPr>
      <t xml:space="preserve">:                   </t>
    </r>
    <r>
      <rPr>
        <b/>
        <sz val="9"/>
        <rFont val="Arial Tur"/>
        <family val="0"/>
      </rPr>
      <t xml:space="preserve"> KASTAMONU</t>
    </r>
  </si>
  <si>
    <r>
      <t xml:space="preserve">İLİ:         </t>
    </r>
    <r>
      <rPr>
        <b/>
        <sz val="9"/>
        <rFont val="Arial"/>
        <family val="2"/>
      </rPr>
      <t>KASTAMONU</t>
    </r>
  </si>
  <si>
    <r>
      <t xml:space="preserve">İLİ:          </t>
    </r>
    <r>
      <rPr>
        <b/>
        <sz val="9"/>
        <rFont val="Arial"/>
        <family val="2"/>
      </rPr>
      <t>KASTAMONU</t>
    </r>
  </si>
  <si>
    <r>
      <t xml:space="preserve">İL:                 </t>
    </r>
    <r>
      <rPr>
        <b/>
        <sz val="11"/>
        <rFont val="Arial"/>
        <family val="2"/>
      </rPr>
      <t xml:space="preserve"> KASTAMONU</t>
    </r>
  </si>
  <si>
    <t>Eymür</t>
  </si>
  <si>
    <t>Gelinören</t>
  </si>
  <si>
    <t>Yk.Kuyucak</t>
  </si>
  <si>
    <t>Aş.Akça</t>
  </si>
  <si>
    <t>Merkez Mah.</t>
  </si>
  <si>
    <t>Eceğlu</t>
  </si>
  <si>
    <t>Taşanlar Mah.</t>
  </si>
  <si>
    <t>Emir</t>
  </si>
  <si>
    <t>Alpagut</t>
  </si>
  <si>
    <t>Kabul</t>
  </si>
  <si>
    <t>Saraycık</t>
  </si>
  <si>
    <t>Kuruoğlu</t>
  </si>
  <si>
    <t>Malzeme İhale Edildi</t>
  </si>
  <si>
    <t>Başlanmadı</t>
  </si>
  <si>
    <t>Halaçlı</t>
  </si>
  <si>
    <t>Malzeme çekildi</t>
  </si>
  <si>
    <t>İhalesi yapıldı</t>
  </si>
  <si>
    <t>GREYDERLİ BAKIM 194 Km.(131.50 km bitti)</t>
  </si>
  <si>
    <t>PINARBAŞI</t>
  </si>
  <si>
    <t>Yamanlar</t>
  </si>
  <si>
    <t>Başköy</t>
  </si>
  <si>
    <t>Garipler</t>
  </si>
  <si>
    <t>SEYDİLER</t>
  </si>
  <si>
    <t>Sabuncular</t>
  </si>
  <si>
    <t>Hüsemli</t>
  </si>
  <si>
    <t>Çerçiler</t>
  </si>
  <si>
    <t>Kuyumcular</t>
  </si>
  <si>
    <t>ŞENPAZAR</t>
  </si>
  <si>
    <t>Küçükmutlu</t>
  </si>
  <si>
    <t>1.DERECE</t>
  </si>
  <si>
    <t>Kalaycı Köyü</t>
  </si>
  <si>
    <t>GREYDERLİ BAKIM</t>
  </si>
  <si>
    <t>TAŞKÖPRÜ</t>
  </si>
  <si>
    <t>Akçakese</t>
  </si>
  <si>
    <t>Sarpun</t>
  </si>
  <si>
    <t>Tekke</t>
  </si>
  <si>
    <t>Örhen</t>
  </si>
  <si>
    <t>STABİLİZE (FİLLER)</t>
  </si>
  <si>
    <t>Hamzaoğlu</t>
  </si>
  <si>
    <t>Akcakese</t>
  </si>
  <si>
    <t>TOSYA</t>
  </si>
  <si>
    <t>Bayat</t>
  </si>
  <si>
    <t>Akseki</t>
  </si>
  <si>
    <t>SULU (Şebekeli)</t>
  </si>
  <si>
    <t>Bitti</t>
  </si>
  <si>
    <t>Koç</t>
  </si>
  <si>
    <t>SULU (Çeşmeli)</t>
  </si>
  <si>
    <t>BEREKETLİ</t>
  </si>
  <si>
    <t>YEŞİLPINAR</t>
  </si>
  <si>
    <t>Alakaya</t>
  </si>
  <si>
    <t>TELLİKOZ</t>
  </si>
  <si>
    <t>SUYU YETERSİZ (Çeşmeli)</t>
  </si>
  <si>
    <t>TAŞPINAR</t>
  </si>
  <si>
    <t>BELEN</t>
  </si>
  <si>
    <t>KAVAK</t>
  </si>
  <si>
    <t>KÖYDES 2012 YILI KAPSAMINDA PLANLANAN İŞLERİN DURUMU 
(30.06.2012 TARİHİ İTİBARIYLA)</t>
  </si>
  <si>
    <t>30.06.2012 TARİHİ İTİBARİYLE</t>
  </si>
  <si>
    <t>Denizkonak</t>
  </si>
  <si>
    <t>Beykoz</t>
  </si>
  <si>
    <t>Kavakyayla</t>
  </si>
  <si>
    <t>KAVAKYAYLA</t>
  </si>
  <si>
    <t>Davut-Sarıçam</t>
  </si>
  <si>
    <t>Arslanbey</t>
  </si>
  <si>
    <t>SÜRÜCÜAHMET</t>
  </si>
  <si>
    <t>Başören</t>
  </si>
  <si>
    <t>Maden</t>
  </si>
  <si>
    <t>Tüysüz</t>
  </si>
  <si>
    <t>Topallar</t>
  </si>
  <si>
    <t>Yassıkışla</t>
  </si>
  <si>
    <t>Bağdere</t>
  </si>
  <si>
    <t>BAĞDERE</t>
  </si>
  <si>
    <t>Muhtelif Köyler</t>
  </si>
  <si>
    <t>Sipahiler Köyü</t>
  </si>
  <si>
    <t>Kayabaşı</t>
  </si>
  <si>
    <t>Dere</t>
  </si>
  <si>
    <t>SANAT YAPISI                 (Korige Boru)</t>
  </si>
  <si>
    <t>Kuzyaka-Kurtkayı-Canbaz-Yenikavak Gr.Ky.</t>
  </si>
  <si>
    <t>Kuzyaka-Kurtkayı Yol Ayrımı</t>
  </si>
  <si>
    <t>2. DERECE</t>
  </si>
  <si>
    <t>Akçataş</t>
  </si>
  <si>
    <t>SARICA</t>
  </si>
  <si>
    <t>Portakal</t>
  </si>
  <si>
    <t>Koşlu</t>
  </si>
  <si>
    <t>ELMAOĞLU</t>
  </si>
  <si>
    <t>Bekir</t>
  </si>
  <si>
    <t>Aş.Murathacılar</t>
  </si>
  <si>
    <t>Kayıbelli</t>
  </si>
  <si>
    <t>Yk.Murathacılar</t>
  </si>
  <si>
    <t>Yk.Saraycık</t>
  </si>
  <si>
    <t>YK.KUYUCAK</t>
  </si>
  <si>
    <t>Yalnız</t>
  </si>
  <si>
    <t>Çelebioğlu</t>
  </si>
  <si>
    <t>BAKIM VE ONARIM</t>
  </si>
  <si>
    <t>Erikyazısı</t>
  </si>
  <si>
    <t>İncesu</t>
  </si>
  <si>
    <t>Asarcık</t>
  </si>
  <si>
    <t>Kıran</t>
  </si>
  <si>
    <t>KIRAN</t>
  </si>
  <si>
    <t>Akçasu</t>
  </si>
  <si>
    <t>Yenice</t>
  </si>
  <si>
    <t>PARKE YOL</t>
  </si>
  <si>
    <t>Gölcüğez</t>
  </si>
  <si>
    <t>Muratoğlu</t>
  </si>
  <si>
    <t>Bereketli</t>
  </si>
  <si>
    <t>Doruk</t>
  </si>
  <si>
    <t>Karakaya Köyü</t>
  </si>
  <si>
    <t>Kavak-Çavuş-Tavşanlı</t>
  </si>
  <si>
    <t>Muhtelif Köy yolları</t>
  </si>
  <si>
    <t>Muhtelif köy yolları</t>
  </si>
  <si>
    <t>Obruk-Sarıpınar-Çatalyazı-Kızıleller -Belençal Gr. Ky.</t>
  </si>
  <si>
    <t xml:space="preserve">Görpe-Koçcuğaz-Haydarlar Gr. Ky. </t>
  </si>
  <si>
    <t>Görepe Merkez Mah.</t>
  </si>
  <si>
    <t>Çiçekpınar-Kapaklı</t>
  </si>
  <si>
    <t xml:space="preserve">Çiçekpınar-Kapaklı  Gr. Ky. </t>
  </si>
  <si>
    <t>BÜZ 50 Adet</t>
  </si>
  <si>
    <t>GREYDERLİ BAKIM 180 km.</t>
  </si>
  <si>
    <t>ASFALT YAMA 145 m3.</t>
  </si>
  <si>
    <t>Muhtelif köyyolları</t>
  </si>
  <si>
    <t>Muhtelif köyler</t>
  </si>
  <si>
    <t>Yeniköy</t>
  </si>
  <si>
    <t>Döngelce</t>
  </si>
  <si>
    <t xml:space="preserve">Çepni </t>
  </si>
  <si>
    <t>Güneşler</t>
  </si>
  <si>
    <t xml:space="preserve">Merkez </t>
  </si>
  <si>
    <t>Bolatlar-Bezirgan</t>
  </si>
  <si>
    <t>Akılçalman</t>
  </si>
  <si>
    <t>Kızılörencik</t>
  </si>
  <si>
    <t>Erdemler</t>
  </si>
  <si>
    <t>Uzbanlar</t>
  </si>
  <si>
    <t>Kozdere</t>
  </si>
  <si>
    <t>Bayramlı</t>
  </si>
  <si>
    <t>Görük</t>
  </si>
  <si>
    <t>ASFALT YAMA 61 km.</t>
  </si>
</sst>
</file>

<file path=xl/styles.xml><?xml version="1.0" encoding="utf-8"?>
<styleSheet xmlns="http://schemas.openxmlformats.org/spreadsheetml/2006/main">
  <numFmts count="4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#,##0.0"/>
    <numFmt numFmtId="187" formatCode="#,##0.00;[Red]#,##0.00"/>
    <numFmt numFmtId="188" formatCode="_-* #,##0_T_L_-;\-* #,##0_T_L_-;_-* &quot;-&quot;_T_L_-;_-@_-"/>
    <numFmt numFmtId="189" formatCode="_-* #,##0.00_T_L_-;\-* #,##0.00_T_L_-;_-* &quot;-&quot;??_T_L_-;_-@_-"/>
    <numFmt numFmtId="190" formatCode="0.0"/>
    <numFmt numFmtId="191" formatCode="#,##0_T_L"/>
    <numFmt numFmtId="192" formatCode="#,##0.00_ ;\-#,##0.00\ "/>
    <numFmt numFmtId="193" formatCode="[$-41F]dd\ mmmm\ yyyy\ dddd"/>
    <numFmt numFmtId="194" formatCode="0.000"/>
    <numFmt numFmtId="195" formatCode="#,##0.000"/>
    <numFmt numFmtId="196" formatCode="#,##0_ ;\-#,##0\ "/>
    <numFmt numFmtId="197" formatCode="_-* #,##0.000_-;\-* #,##0.000_-;_-* &quot;-&quot;??_-;_-@_-"/>
    <numFmt numFmtId="198" formatCode="_-* #,##0.0_-;\-* #,##0.0_-;_-* &quot;-&quot;??_-;_-@_-"/>
    <numFmt numFmtId="199" formatCode="_-* #,##0.0\ _T_L_-;\-* #,##0.0\ _T_L_-;_-* &quot;-&quot;?\ _T_L_-;_-@_-"/>
  </numFmts>
  <fonts count="91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Times New Roman"/>
      <family val="1"/>
    </font>
    <font>
      <b/>
      <sz val="12"/>
      <name val="Arial Tur"/>
      <family val="0"/>
    </font>
    <font>
      <b/>
      <sz val="11"/>
      <name val="Arial Tur"/>
      <family val="0"/>
    </font>
    <font>
      <sz val="10"/>
      <color indexed="12"/>
      <name val="Arial"/>
      <family val="2"/>
    </font>
    <font>
      <b/>
      <sz val="9"/>
      <name val="Arial Tur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 Tur"/>
      <family val="0"/>
    </font>
    <font>
      <b/>
      <vertAlign val="superscript"/>
      <sz val="9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 Tur"/>
      <family val="0"/>
    </font>
    <font>
      <sz val="9"/>
      <color indexed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Arial TUR"/>
      <family val="0"/>
    </font>
    <font>
      <b/>
      <sz val="14"/>
      <name val="Arial TUR"/>
      <family val="2"/>
    </font>
    <font>
      <b/>
      <sz val="13"/>
      <name val="Arial Tur"/>
      <family val="2"/>
    </font>
    <font>
      <b/>
      <sz val="13"/>
      <name val="Arial"/>
      <family val="2"/>
    </font>
    <font>
      <b/>
      <sz val="12"/>
      <color indexed="63"/>
      <name val="Arial TUR"/>
      <family val="0"/>
    </font>
    <font>
      <b/>
      <sz val="10"/>
      <color indexed="63"/>
      <name val="Arial TUR"/>
      <family val="0"/>
    </font>
    <font>
      <b/>
      <sz val="15"/>
      <color indexed="56"/>
      <name val="Calibri"/>
      <family val="2"/>
    </font>
    <font>
      <b/>
      <sz val="16"/>
      <name val="Arial"/>
      <family val="2"/>
    </font>
    <font>
      <b/>
      <sz val="9"/>
      <name val="Times New Roman"/>
      <family val="1"/>
    </font>
    <font>
      <sz val="9"/>
      <color indexed="8"/>
      <name val="Malgun Gothic"/>
      <family val="2"/>
    </font>
    <font>
      <sz val="9"/>
      <name val="Arial Tur"/>
      <family val="0"/>
    </font>
    <font>
      <sz val="9"/>
      <color indexed="8"/>
      <name val="Tahoma"/>
      <family val="2"/>
    </font>
    <font>
      <sz val="9"/>
      <color indexed="10"/>
      <name val="Arial"/>
      <family val="2"/>
    </font>
    <font>
      <b/>
      <sz val="18"/>
      <name val="Arial"/>
      <family val="2"/>
    </font>
    <font>
      <b/>
      <sz val="8"/>
      <name val="Arial Tur"/>
      <family val="0"/>
    </font>
    <font>
      <b/>
      <sz val="9"/>
      <color indexed="10"/>
      <name val="Arial Tur"/>
      <family val="0"/>
    </font>
    <font>
      <b/>
      <sz val="9"/>
      <color indexed="10"/>
      <name val="Arial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sz val="9"/>
      <color indexed="22"/>
      <name val="Arial"/>
      <family val="0"/>
    </font>
    <font>
      <b/>
      <sz val="9"/>
      <color indexed="8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22"/>
      <color indexed="10"/>
      <name val="Arial"/>
      <family val="2"/>
    </font>
    <font>
      <sz val="18"/>
      <name val="Arial"/>
      <family val="0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2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23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2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23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23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23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3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23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23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23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23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23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24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24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24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24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24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24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27" fillId="0" borderId="1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1" applyNumberFormat="0" applyFill="0" applyAlignment="0" applyProtection="0"/>
    <xf numFmtId="0" fontId="69" fillId="0" borderId="2" applyNumberFormat="0" applyFill="0" applyAlignment="0" applyProtection="0"/>
    <xf numFmtId="0" fontId="69" fillId="0" borderId="1" applyNumberFormat="0" applyFill="0" applyAlignment="0" applyProtection="0"/>
    <xf numFmtId="0" fontId="28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3" applyNumberFormat="0" applyFill="0" applyAlignment="0" applyProtection="0"/>
    <xf numFmtId="0" fontId="2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5" applyNumberFormat="0" applyFill="0" applyAlignment="0" applyProtection="0"/>
    <xf numFmtId="0" fontId="3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20" borderId="9" applyNumberFormat="0" applyAlignment="0" applyProtection="0"/>
    <xf numFmtId="0" fontId="73" fillId="21" borderId="10" applyNumberFormat="0" applyAlignment="0" applyProtection="0"/>
    <xf numFmtId="0" fontId="31" fillId="20" borderId="11" applyNumberFormat="0" applyAlignment="0" applyProtection="0"/>
    <xf numFmtId="0" fontId="74" fillId="20" borderId="11" applyNumberFormat="0" applyAlignment="0" applyProtection="0"/>
    <xf numFmtId="0" fontId="74" fillId="20" borderId="11" applyNumberFormat="0" applyAlignment="0" applyProtection="0"/>
    <xf numFmtId="0" fontId="74" fillId="20" borderId="11" applyNumberFormat="0" applyAlignment="0" applyProtection="0"/>
    <xf numFmtId="0" fontId="74" fillId="20" borderId="11" applyNumberFormat="0" applyAlignment="0" applyProtection="0"/>
    <xf numFmtId="0" fontId="74" fillId="20" borderId="11" applyNumberFormat="0" applyAlignment="0" applyProtection="0"/>
    <xf numFmtId="0" fontId="67" fillId="0" borderId="0" applyNumberFormat="0" applyFill="0" applyBorder="0" applyAlignment="0" applyProtection="0"/>
    <xf numFmtId="0" fontId="32" fillId="7" borderId="9" applyNumberFormat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0" fontId="76" fillId="4" borderId="0" applyNumberFormat="0" applyBorder="0" applyAlignment="0" applyProtection="0"/>
    <xf numFmtId="0" fontId="48" fillId="0" borderId="4" applyNumberFormat="0" applyFill="0" applyAlignment="0" applyProtection="0"/>
    <xf numFmtId="0" fontId="70" fillId="0" borderId="6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33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5" fillId="7" borderId="9" applyNumberFormat="0" applyAlignment="0" applyProtection="0"/>
    <xf numFmtId="0" fontId="34" fillId="21" borderId="10" applyNumberFormat="0" applyAlignment="0" applyProtection="0"/>
    <xf numFmtId="0" fontId="73" fillId="21" borderId="10" applyNumberFormat="0" applyAlignment="0" applyProtection="0"/>
    <xf numFmtId="0" fontId="73" fillId="21" borderId="10" applyNumberFormat="0" applyAlignment="0" applyProtection="0"/>
    <xf numFmtId="0" fontId="73" fillId="21" borderId="10" applyNumberFormat="0" applyAlignment="0" applyProtection="0"/>
    <xf numFmtId="0" fontId="73" fillId="21" borderId="10" applyNumberFormat="0" applyAlignment="0" applyProtection="0"/>
    <xf numFmtId="0" fontId="35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2" applyNumberFormat="0" applyFill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65" fillId="23" borderId="12" applyNumberFormat="0" applyFont="0" applyAlignment="0" applyProtection="0"/>
    <xf numFmtId="0" fontId="21" fillId="23" borderId="12" applyNumberFormat="0" applyFont="0" applyAlignment="0" applyProtection="0"/>
    <xf numFmtId="0" fontId="39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4" fillId="20" borderId="1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13" applyNumberFormat="0" applyFill="0" applyAlignment="0" applyProtection="0"/>
    <xf numFmtId="0" fontId="7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24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24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24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24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24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9">
    <xf numFmtId="0" fontId="0" fillId="0" borderId="0" xfId="0" applyAlignment="1">
      <alignment/>
    </xf>
    <xf numFmtId="0" fontId="0" fillId="0" borderId="0" xfId="238" applyAlignment="1">
      <alignment horizontal="center"/>
      <protection/>
    </xf>
    <xf numFmtId="1" fontId="0" fillId="0" borderId="15" xfId="238" applyNumberFormat="1" applyBorder="1" applyAlignment="1">
      <alignment/>
      <protection/>
    </xf>
    <xf numFmtId="1" fontId="0" fillId="0" borderId="15" xfId="238" applyNumberFormat="1" applyBorder="1" applyAlignment="1">
      <alignment horizontal="center"/>
      <protection/>
    </xf>
    <xf numFmtId="0" fontId="0" fillId="0" borderId="15" xfId="238" applyNumberFormat="1" applyBorder="1" applyAlignment="1">
      <alignment/>
      <protection/>
    </xf>
    <xf numFmtId="0" fontId="0" fillId="0" borderId="15" xfId="238" applyNumberFormat="1" applyBorder="1" applyAlignment="1">
      <alignment wrapText="1"/>
      <protection/>
    </xf>
    <xf numFmtId="0" fontId="4" fillId="0" borderId="0" xfId="238" applyFont="1">
      <alignment/>
      <protection/>
    </xf>
    <xf numFmtId="3" fontId="5" fillId="0" borderId="0" xfId="238" applyNumberFormat="1" applyFont="1" applyAlignment="1">
      <alignment horizontal="center"/>
      <protection/>
    </xf>
    <xf numFmtId="0" fontId="3" fillId="0" borderId="0" xfId="238" applyFont="1" applyAlignment="1">
      <alignment horizontal="center"/>
      <protection/>
    </xf>
    <xf numFmtId="4" fontId="0" fillId="0" borderId="0" xfId="238" applyNumberFormat="1" applyAlignment="1">
      <alignment horizontal="right"/>
      <protection/>
    </xf>
    <xf numFmtId="0" fontId="0" fillId="0" borderId="0" xfId="238">
      <alignment/>
      <protection/>
    </xf>
    <xf numFmtId="4" fontId="10" fillId="5" borderId="16" xfId="238" applyNumberFormat="1" applyFont="1" applyFill="1" applyBorder="1" applyAlignment="1">
      <alignment horizontal="center" vertical="center" wrapText="1"/>
      <protection/>
    </xf>
    <xf numFmtId="4" fontId="10" fillId="5" borderId="17" xfId="238" applyNumberFormat="1" applyFont="1" applyFill="1" applyBorder="1" applyAlignment="1">
      <alignment horizontal="center" vertical="center" wrapText="1"/>
      <protection/>
    </xf>
    <xf numFmtId="3" fontId="11" fillId="5" borderId="17" xfId="238" applyNumberFormat="1" applyFont="1" applyFill="1" applyBorder="1" applyAlignment="1">
      <alignment horizontal="center" vertical="center" wrapText="1"/>
      <protection/>
    </xf>
    <xf numFmtId="3" fontId="11" fillId="5" borderId="17" xfId="238" applyNumberFormat="1" applyFont="1" applyFill="1" applyBorder="1" applyAlignment="1">
      <alignment horizontal="center" wrapText="1"/>
      <protection/>
    </xf>
    <xf numFmtId="0" fontId="8" fillId="11" borderId="18" xfId="238" applyFont="1" applyFill="1" applyBorder="1" applyAlignment="1">
      <alignment horizontal="center" vertical="center" wrapText="1"/>
      <protection/>
    </xf>
    <xf numFmtId="4" fontId="13" fillId="5" borderId="19" xfId="238" applyNumberFormat="1" applyFont="1" applyFill="1" applyBorder="1" applyAlignment="1">
      <alignment horizontal="center" vertical="center"/>
      <protection/>
    </xf>
    <xf numFmtId="4" fontId="13" fillId="5" borderId="18" xfId="238" applyNumberFormat="1" applyFont="1" applyFill="1" applyBorder="1" applyAlignment="1">
      <alignment horizontal="center" vertical="center"/>
      <protection/>
    </xf>
    <xf numFmtId="4" fontId="10" fillId="5" borderId="18" xfId="238" applyNumberFormat="1" applyFont="1" applyFill="1" applyBorder="1" applyAlignment="1">
      <alignment horizontal="center" vertical="center"/>
      <protection/>
    </xf>
    <xf numFmtId="3" fontId="11" fillId="5" borderId="18" xfId="238" applyNumberFormat="1" applyFont="1" applyFill="1" applyBorder="1" applyAlignment="1">
      <alignment horizontal="center" vertical="center"/>
      <protection/>
    </xf>
    <xf numFmtId="4" fontId="10" fillId="5" borderId="18" xfId="238" applyNumberFormat="1" applyFont="1" applyFill="1" applyBorder="1" applyAlignment="1">
      <alignment horizontal="center" vertical="center" wrapText="1"/>
      <protection/>
    </xf>
    <xf numFmtId="4" fontId="10" fillId="5" borderId="20" xfId="238" applyNumberFormat="1" applyFont="1" applyFill="1" applyBorder="1" applyAlignment="1">
      <alignment horizontal="center" vertical="center" wrapText="1"/>
      <protection/>
    </xf>
    <xf numFmtId="0" fontId="10" fillId="22" borderId="19" xfId="238" applyFont="1" applyFill="1" applyBorder="1" applyAlignment="1">
      <alignment horizontal="center" vertical="center" textRotation="90"/>
      <protection/>
    </xf>
    <xf numFmtId="4" fontId="10" fillId="22" borderId="20" xfId="238" applyNumberFormat="1" applyFont="1" applyFill="1" applyBorder="1" applyAlignment="1">
      <alignment horizontal="center" vertical="center" textRotation="90"/>
      <protection/>
    </xf>
    <xf numFmtId="2" fontId="11" fillId="9" borderId="21" xfId="234" applyNumberFormat="1" applyFont="1" applyFill="1" applyBorder="1" applyAlignment="1">
      <alignment horizontal="center" vertical="center" wrapText="1"/>
      <protection/>
    </xf>
    <xf numFmtId="4" fontId="11" fillId="9" borderId="18" xfId="234" applyNumberFormat="1" applyFont="1" applyFill="1" applyBorder="1" applyAlignment="1">
      <alignment horizontal="center" vertical="center" wrapText="1"/>
      <protection/>
    </xf>
    <xf numFmtId="0" fontId="11" fillId="9" borderId="20" xfId="23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6" fillId="7" borderId="22" xfId="0" applyFont="1" applyFill="1" applyBorder="1" applyAlignment="1">
      <alignment vertical="center" wrapText="1"/>
    </xf>
    <xf numFmtId="0" fontId="16" fillId="7" borderId="22" xfId="0" applyFont="1" applyFill="1" applyBorder="1" applyAlignment="1">
      <alignment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vertical="center"/>
    </xf>
    <xf numFmtId="0" fontId="4" fillId="0" borderId="24" xfId="231" applyFont="1" applyFill="1" applyBorder="1" applyAlignment="1">
      <alignment horizontal="left" vertical="center" wrapText="1"/>
      <protection/>
    </xf>
    <xf numFmtId="0" fontId="4" fillId="0" borderId="24" xfId="231" applyFont="1" applyFill="1" applyBorder="1" applyAlignment="1">
      <alignment horizontal="center" vertical="center"/>
      <protection/>
    </xf>
    <xf numFmtId="0" fontId="12" fillId="0" borderId="0" xfId="238" applyFont="1" applyAlignment="1">
      <alignment horizontal="center"/>
      <protection/>
    </xf>
    <xf numFmtId="0" fontId="0" fillId="0" borderId="0" xfId="238" applyFont="1" applyAlignment="1">
      <alignment horizontal="center"/>
      <protection/>
    </xf>
    <xf numFmtId="0" fontId="4" fillId="0" borderId="0" xfId="238" applyFont="1" applyAlignment="1">
      <alignment/>
      <protection/>
    </xf>
    <xf numFmtId="0" fontId="0" fillId="0" borderId="0" xfId="238" applyFont="1" applyAlignment="1">
      <alignment wrapText="1"/>
      <protection/>
    </xf>
    <xf numFmtId="0" fontId="0" fillId="0" borderId="0" xfId="238" applyFont="1" applyAlignment="1">
      <alignment horizontal="left"/>
      <protection/>
    </xf>
    <xf numFmtId="0" fontId="21" fillId="0" borderId="0" xfId="0" applyNumberFormat="1" applyFont="1" applyFill="1" applyAlignment="1">
      <alignment vertical="center" wrapText="1"/>
    </xf>
    <xf numFmtId="3" fontId="4" fillId="0" borderId="24" xfId="231" applyNumberFormat="1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237" applyFont="1" applyBorder="1" applyAlignment="1">
      <alignment horizontal="center" vertical="center"/>
      <protection/>
    </xf>
    <xf numFmtId="3" fontId="0" fillId="0" borderId="0" xfId="237" applyNumberFormat="1">
      <alignment/>
      <protection/>
    </xf>
    <xf numFmtId="0" fontId="0" fillId="0" borderId="0" xfId="237">
      <alignment/>
      <protection/>
    </xf>
    <xf numFmtId="3" fontId="8" fillId="0" borderId="0" xfId="239" applyNumberFormat="1" applyFont="1" applyFill="1" applyBorder="1" applyAlignment="1">
      <alignment horizontal="center" vertical="center"/>
      <protection/>
    </xf>
    <xf numFmtId="3" fontId="0" fillId="0" borderId="0" xfId="237" applyNumberFormat="1" applyBorder="1">
      <alignment/>
      <protection/>
    </xf>
    <xf numFmtId="3" fontId="13" fillId="24" borderId="27" xfId="239" applyNumberFormat="1" applyFont="1" applyFill="1" applyBorder="1" applyAlignment="1">
      <alignment horizontal="center" vertical="center" wrapText="1"/>
      <protection/>
    </xf>
    <xf numFmtId="3" fontId="8" fillId="8" borderId="24" xfId="239" applyNumberFormat="1" applyFont="1" applyFill="1" applyBorder="1" applyAlignment="1">
      <alignment horizontal="center" vertical="center" wrapText="1"/>
      <protection/>
    </xf>
    <xf numFmtId="3" fontId="19" fillId="8" borderId="28" xfId="237" applyNumberFormat="1" applyFont="1" applyFill="1" applyBorder="1" applyAlignment="1">
      <alignment horizontal="center" vertical="center"/>
      <protection/>
    </xf>
    <xf numFmtId="3" fontId="8" fillId="7" borderId="24" xfId="239" applyNumberFormat="1" applyFont="1" applyFill="1" applyBorder="1" applyAlignment="1">
      <alignment horizontal="center" vertical="center" wrapText="1"/>
      <protection/>
    </xf>
    <xf numFmtId="3" fontId="19" fillId="7" borderId="28" xfId="237" applyNumberFormat="1" applyFont="1" applyFill="1" applyBorder="1" applyAlignment="1">
      <alignment horizontal="center" vertical="center"/>
      <protection/>
    </xf>
    <xf numFmtId="3" fontId="8" fillId="10" borderId="24" xfId="239" applyNumberFormat="1" applyFont="1" applyFill="1" applyBorder="1" applyAlignment="1">
      <alignment horizontal="center" vertical="center" wrapText="1"/>
      <protection/>
    </xf>
    <xf numFmtId="3" fontId="19" fillId="10" borderId="28" xfId="237" applyNumberFormat="1" applyFont="1" applyFill="1" applyBorder="1" applyAlignment="1">
      <alignment horizontal="center" vertical="center"/>
      <protection/>
    </xf>
    <xf numFmtId="3" fontId="8" fillId="22" borderId="24" xfId="239" applyNumberFormat="1" applyFont="1" applyFill="1" applyBorder="1" applyAlignment="1">
      <alignment horizontal="center" vertical="center" wrapText="1"/>
      <protection/>
    </xf>
    <xf numFmtId="3" fontId="19" fillId="22" borderId="28" xfId="237" applyNumberFormat="1" applyFont="1" applyFill="1" applyBorder="1" applyAlignment="1">
      <alignment horizontal="center" vertical="center"/>
      <protection/>
    </xf>
    <xf numFmtId="3" fontId="8" fillId="5" borderId="24" xfId="239" applyNumberFormat="1" applyFont="1" applyFill="1" applyBorder="1" applyAlignment="1">
      <alignment horizontal="center" vertical="center" wrapText="1"/>
      <protection/>
    </xf>
    <xf numFmtId="3" fontId="19" fillId="5" borderId="28" xfId="237" applyNumberFormat="1" applyFont="1" applyFill="1" applyBorder="1" applyAlignment="1">
      <alignment horizontal="center" vertical="center"/>
      <protection/>
    </xf>
    <xf numFmtId="3" fontId="13" fillId="24" borderId="19" xfId="239" applyNumberFormat="1" applyFont="1" applyFill="1" applyBorder="1" applyAlignment="1">
      <alignment horizontal="center" vertical="center" wrapText="1"/>
      <protection/>
    </xf>
    <xf numFmtId="3" fontId="8" fillId="8" borderId="18" xfId="239" applyNumberFormat="1" applyFont="1" applyFill="1" applyBorder="1" applyAlignment="1">
      <alignment horizontal="center" vertical="center" wrapText="1"/>
      <protection/>
    </xf>
    <xf numFmtId="3" fontId="19" fillId="8" borderId="20" xfId="237" applyNumberFormat="1" applyFont="1" applyFill="1" applyBorder="1" applyAlignment="1">
      <alignment horizontal="center" vertical="center"/>
      <protection/>
    </xf>
    <xf numFmtId="3" fontId="8" fillId="7" borderId="18" xfId="239" applyNumberFormat="1" applyFont="1" applyFill="1" applyBorder="1" applyAlignment="1">
      <alignment horizontal="center" vertical="center" wrapText="1"/>
      <protection/>
    </xf>
    <xf numFmtId="3" fontId="19" fillId="7" borderId="20" xfId="237" applyNumberFormat="1" applyFont="1" applyFill="1" applyBorder="1" applyAlignment="1">
      <alignment horizontal="center" vertical="center"/>
      <protection/>
    </xf>
    <xf numFmtId="3" fontId="8" fillId="10" borderId="18" xfId="239" applyNumberFormat="1" applyFont="1" applyFill="1" applyBorder="1" applyAlignment="1">
      <alignment horizontal="center" vertical="center" wrapText="1"/>
      <protection/>
    </xf>
    <xf numFmtId="3" fontId="19" fillId="10" borderId="20" xfId="237" applyNumberFormat="1" applyFont="1" applyFill="1" applyBorder="1" applyAlignment="1">
      <alignment horizontal="center" vertical="center"/>
      <protection/>
    </xf>
    <xf numFmtId="3" fontId="8" fillId="22" borderId="18" xfId="239" applyNumberFormat="1" applyFont="1" applyFill="1" applyBorder="1" applyAlignment="1">
      <alignment horizontal="center" vertical="center" wrapText="1"/>
      <protection/>
    </xf>
    <xf numFmtId="3" fontId="19" fillId="22" borderId="20" xfId="237" applyNumberFormat="1" applyFont="1" applyFill="1" applyBorder="1" applyAlignment="1">
      <alignment horizontal="center" vertical="center"/>
      <protection/>
    </xf>
    <xf numFmtId="3" fontId="13" fillId="5" borderId="18" xfId="239" applyNumberFormat="1" applyFont="1" applyFill="1" applyBorder="1" applyAlignment="1">
      <alignment horizontal="center" vertical="center" wrapText="1"/>
      <protection/>
    </xf>
    <xf numFmtId="3" fontId="19" fillId="5" borderId="20" xfId="237" applyNumberFormat="1" applyFont="1" applyFill="1" applyBorder="1" applyAlignment="1">
      <alignment horizontal="center" vertical="center"/>
      <protection/>
    </xf>
    <xf numFmtId="3" fontId="19" fillId="24" borderId="29" xfId="237" applyNumberFormat="1" applyFont="1" applyFill="1" applyBorder="1" applyAlignment="1">
      <alignment horizontal="center" vertical="center" wrapText="1"/>
      <protection/>
    </xf>
    <xf numFmtId="3" fontId="0" fillId="8" borderId="30" xfId="183" applyNumberFormat="1" applyFill="1" applyBorder="1" applyAlignment="1">
      <alignment horizontal="center" vertical="center"/>
    </xf>
    <xf numFmtId="3" fontId="0" fillId="8" borderId="31" xfId="183" applyNumberFormat="1" applyFill="1" applyBorder="1" applyAlignment="1">
      <alignment horizontal="center" vertical="center"/>
    </xf>
    <xf numFmtId="3" fontId="19" fillId="24" borderId="32" xfId="237" applyNumberFormat="1" applyFont="1" applyFill="1" applyBorder="1" applyAlignment="1">
      <alignment horizontal="center" vertical="center" wrapText="1"/>
      <protection/>
    </xf>
    <xf numFmtId="3" fontId="0" fillId="10" borderId="17" xfId="183" applyNumberFormat="1" applyFill="1" applyBorder="1" applyAlignment="1">
      <alignment horizontal="center" vertical="center"/>
    </xf>
    <xf numFmtId="3" fontId="0" fillId="10" borderId="33" xfId="183" applyNumberFormat="1" applyFill="1" applyBorder="1" applyAlignment="1">
      <alignment horizontal="center" vertical="center"/>
    </xf>
    <xf numFmtId="3" fontId="0" fillId="22" borderId="17" xfId="183" applyNumberFormat="1" applyFill="1" applyBorder="1" applyAlignment="1">
      <alignment horizontal="center" vertical="center"/>
    </xf>
    <xf numFmtId="3" fontId="0" fillId="22" borderId="33" xfId="183" applyNumberFormat="1" applyFill="1" applyBorder="1" applyAlignment="1">
      <alignment horizontal="center" vertical="center"/>
    </xf>
    <xf numFmtId="3" fontId="19" fillId="24" borderId="32" xfId="237" applyNumberFormat="1" applyFont="1" applyFill="1" applyBorder="1" applyAlignment="1">
      <alignment horizontal="center" wrapText="1"/>
      <protection/>
    </xf>
    <xf numFmtId="3" fontId="0" fillId="5" borderId="17" xfId="183" applyNumberFormat="1" applyFill="1" applyBorder="1" applyAlignment="1">
      <alignment horizontal="center"/>
    </xf>
    <xf numFmtId="3" fontId="0" fillId="5" borderId="33" xfId="183" applyNumberFormat="1" applyFill="1" applyBorder="1" applyAlignment="1">
      <alignment horizontal="center"/>
    </xf>
    <xf numFmtId="3" fontId="19" fillId="0" borderId="0" xfId="183" applyNumberFormat="1" applyFont="1" applyBorder="1" applyAlignment="1">
      <alignment horizontal="center" vertical="center"/>
    </xf>
    <xf numFmtId="3" fontId="19" fillId="24" borderId="27" xfId="237" applyNumberFormat="1" applyFont="1" applyFill="1" applyBorder="1" applyAlignment="1">
      <alignment horizontal="center" vertical="center" wrapText="1"/>
      <protection/>
    </xf>
    <xf numFmtId="3" fontId="21" fillId="8" borderId="24" xfId="183" applyNumberFormat="1" applyFont="1" applyFill="1" applyBorder="1" applyAlignment="1">
      <alignment horizontal="center" vertical="center"/>
    </xf>
    <xf numFmtId="3" fontId="21" fillId="8" borderId="30" xfId="183" applyNumberFormat="1" applyFont="1" applyFill="1" applyBorder="1" applyAlignment="1">
      <alignment horizontal="center" vertical="center"/>
    </xf>
    <xf numFmtId="3" fontId="21" fillId="10" borderId="24" xfId="183" applyNumberFormat="1" applyFont="1" applyFill="1" applyBorder="1" applyAlignment="1">
      <alignment horizontal="center" vertical="center"/>
    </xf>
    <xf numFmtId="3" fontId="21" fillId="10" borderId="28" xfId="183" applyNumberFormat="1" applyFont="1" applyFill="1" applyBorder="1" applyAlignment="1">
      <alignment horizontal="center" vertical="center"/>
    </xf>
    <xf numFmtId="3" fontId="21" fillId="22" borderId="24" xfId="183" applyNumberFormat="1" applyFont="1" applyFill="1" applyBorder="1" applyAlignment="1">
      <alignment horizontal="center" vertical="center"/>
    </xf>
    <xf numFmtId="3" fontId="21" fillId="22" borderId="28" xfId="183" applyNumberFormat="1" applyFont="1" applyFill="1" applyBorder="1" applyAlignment="1">
      <alignment horizontal="center" vertical="center"/>
    </xf>
    <xf numFmtId="3" fontId="19" fillId="24" borderId="27" xfId="237" applyNumberFormat="1" applyFont="1" applyFill="1" applyBorder="1" applyAlignment="1">
      <alignment horizontal="center" wrapText="1"/>
      <protection/>
    </xf>
    <xf numFmtId="3" fontId="21" fillId="5" borderId="24" xfId="183" applyNumberFormat="1" applyFont="1" applyFill="1" applyBorder="1" applyAlignment="1">
      <alignment horizontal="center"/>
    </xf>
    <xf numFmtId="3" fontId="21" fillId="5" borderId="28" xfId="183" applyNumberFormat="1" applyFont="1" applyFill="1" applyBorder="1" applyAlignment="1">
      <alignment horizontal="center"/>
    </xf>
    <xf numFmtId="3" fontId="19" fillId="24" borderId="27" xfId="237" applyNumberFormat="1" applyFont="1" applyFill="1" applyBorder="1" applyAlignment="1">
      <alignment horizontal="center" vertical="center"/>
      <protection/>
    </xf>
    <xf numFmtId="3" fontId="21" fillId="8" borderId="34" xfId="183" applyNumberFormat="1" applyFont="1" applyFill="1" applyBorder="1" applyAlignment="1">
      <alignment horizontal="center" vertical="center"/>
    </xf>
    <xf numFmtId="3" fontId="19" fillId="24" borderId="27" xfId="237" applyNumberFormat="1" applyFont="1" applyFill="1" applyBorder="1" applyAlignment="1">
      <alignment horizontal="center"/>
      <protection/>
    </xf>
    <xf numFmtId="3" fontId="19" fillId="24" borderId="35" xfId="237" applyNumberFormat="1" applyFont="1" applyFill="1" applyBorder="1" applyAlignment="1">
      <alignment horizontal="center" vertical="center" wrapText="1"/>
      <protection/>
    </xf>
    <xf numFmtId="3" fontId="0" fillId="8" borderId="24" xfId="183" applyNumberFormat="1" applyFill="1" applyBorder="1" applyAlignment="1">
      <alignment horizontal="center" vertical="center"/>
    </xf>
    <xf numFmtId="3" fontId="0" fillId="8" borderId="34" xfId="183" applyNumberFormat="1" applyFill="1" applyBorder="1" applyAlignment="1">
      <alignment horizontal="center" vertical="center"/>
    </xf>
    <xf numFmtId="3" fontId="0" fillId="10" borderId="24" xfId="183" applyNumberFormat="1" applyFill="1" applyBorder="1" applyAlignment="1">
      <alignment horizontal="center" vertical="center"/>
    </xf>
    <xf numFmtId="3" fontId="0" fillId="10" borderId="28" xfId="183" applyNumberFormat="1" applyFill="1" applyBorder="1" applyAlignment="1">
      <alignment horizontal="center" vertical="center"/>
    </xf>
    <xf numFmtId="3" fontId="0" fillId="22" borderId="24" xfId="183" applyNumberFormat="1" applyFill="1" applyBorder="1" applyAlignment="1">
      <alignment horizontal="center" vertical="center"/>
    </xf>
    <xf numFmtId="3" fontId="0" fillId="22" borderId="28" xfId="183" applyNumberFormat="1" applyFill="1" applyBorder="1" applyAlignment="1">
      <alignment horizontal="center" vertical="center"/>
    </xf>
    <xf numFmtId="3" fontId="0" fillId="5" borderId="24" xfId="183" applyNumberFormat="1" applyFill="1" applyBorder="1" applyAlignment="1">
      <alignment horizontal="center"/>
    </xf>
    <xf numFmtId="3" fontId="0" fillId="5" borderId="28" xfId="183" applyNumberFormat="1" applyFill="1" applyBorder="1" applyAlignment="1">
      <alignment horizontal="center"/>
    </xf>
    <xf numFmtId="3" fontId="19" fillId="24" borderId="36" xfId="237" applyNumberFormat="1" applyFont="1" applyFill="1" applyBorder="1" applyAlignment="1">
      <alignment horizontal="center" vertical="center" wrapText="1"/>
      <protection/>
    </xf>
    <xf numFmtId="3" fontId="19" fillId="8" borderId="21" xfId="183" applyNumberFormat="1" applyFont="1" applyFill="1" applyBorder="1" applyAlignment="1">
      <alignment horizontal="center" vertical="center"/>
    </xf>
    <xf numFmtId="3" fontId="19" fillId="8" borderId="37" xfId="183" applyNumberFormat="1" applyFont="1" applyFill="1" applyBorder="1" applyAlignment="1">
      <alignment horizontal="center" vertical="center"/>
    </xf>
    <xf numFmtId="3" fontId="19" fillId="24" borderId="19" xfId="237" applyNumberFormat="1" applyFont="1" applyFill="1" applyBorder="1" applyAlignment="1">
      <alignment horizontal="center" vertical="center" wrapText="1"/>
      <protection/>
    </xf>
    <xf numFmtId="3" fontId="19" fillId="10" borderId="18" xfId="183" applyNumberFormat="1" applyFont="1" applyFill="1" applyBorder="1" applyAlignment="1">
      <alignment horizontal="center" vertical="center"/>
    </xf>
    <xf numFmtId="3" fontId="19" fillId="10" borderId="20" xfId="183" applyNumberFormat="1" applyFont="1" applyFill="1" applyBorder="1" applyAlignment="1">
      <alignment horizontal="center" vertical="center"/>
    </xf>
    <xf numFmtId="3" fontId="19" fillId="22" borderId="18" xfId="183" applyNumberFormat="1" applyFont="1" applyFill="1" applyBorder="1" applyAlignment="1">
      <alignment horizontal="center" vertical="center"/>
    </xf>
    <xf numFmtId="3" fontId="19" fillId="22" borderId="20" xfId="183" applyNumberFormat="1" applyFont="1" applyFill="1" applyBorder="1" applyAlignment="1">
      <alignment horizontal="center" vertical="center"/>
    </xf>
    <xf numFmtId="3" fontId="19" fillId="24" borderId="19" xfId="237" applyNumberFormat="1" applyFont="1" applyFill="1" applyBorder="1" applyAlignment="1">
      <alignment horizontal="center" wrapText="1"/>
      <protection/>
    </xf>
    <xf numFmtId="3" fontId="19" fillId="5" borderId="18" xfId="183" applyNumberFormat="1" applyFont="1" applyFill="1" applyBorder="1" applyAlignment="1">
      <alignment horizontal="center"/>
    </xf>
    <xf numFmtId="3" fontId="19" fillId="5" borderId="20" xfId="183" applyNumberFormat="1" applyFont="1" applyFill="1" applyBorder="1" applyAlignment="1">
      <alignment horizontal="center"/>
    </xf>
    <xf numFmtId="1" fontId="13" fillId="0" borderId="38" xfId="239" applyNumberFormat="1" applyFont="1" applyBorder="1" applyAlignment="1">
      <alignment horizontal="center" vertical="center"/>
      <protection/>
    </xf>
    <xf numFmtId="1" fontId="13" fillId="0" borderId="0" xfId="239" applyNumberFormat="1" applyFont="1" applyBorder="1" applyAlignment="1">
      <alignment horizontal="center" vertical="center"/>
      <protection/>
    </xf>
    <xf numFmtId="1" fontId="7" fillId="0" borderId="0" xfId="239" applyNumberFormat="1" applyFont="1" applyBorder="1" applyAlignment="1">
      <alignment horizontal="center" vertical="center"/>
      <protection/>
    </xf>
    <xf numFmtId="3" fontId="7" fillId="0" borderId="0" xfId="239" applyNumberFormat="1" applyFont="1" applyBorder="1" applyAlignment="1">
      <alignment horizontal="center" vertical="center"/>
      <protection/>
    </xf>
    <xf numFmtId="0" fontId="16" fillId="8" borderId="39" xfId="237" applyFont="1" applyFill="1" applyBorder="1" applyAlignment="1">
      <alignment horizontal="center" vertical="center"/>
      <protection/>
    </xf>
    <xf numFmtId="3" fontId="19" fillId="24" borderId="22" xfId="237" applyNumberFormat="1" applyFont="1" applyFill="1" applyBorder="1" applyAlignment="1">
      <alignment horizontal="center" vertical="center" wrapText="1"/>
      <protection/>
    </xf>
    <xf numFmtId="3" fontId="12" fillId="8" borderId="23" xfId="237" applyNumberFormat="1" applyFont="1" applyFill="1" applyBorder="1" applyAlignment="1">
      <alignment horizontal="center" vertical="center" wrapText="1"/>
      <protection/>
    </xf>
    <xf numFmtId="3" fontId="12" fillId="0" borderId="40" xfId="237" applyNumberFormat="1" applyFont="1" applyFill="1" applyBorder="1" applyAlignment="1">
      <alignment horizontal="center" vertical="center" wrapText="1"/>
      <protection/>
    </xf>
    <xf numFmtId="3" fontId="12" fillId="22" borderId="23" xfId="237" applyNumberFormat="1" applyFont="1" applyFill="1" applyBorder="1" applyAlignment="1">
      <alignment horizontal="center" vertical="center" wrapText="1"/>
      <protection/>
    </xf>
    <xf numFmtId="3" fontId="12" fillId="0" borderId="0" xfId="237" applyNumberFormat="1" applyFont="1" applyBorder="1" applyAlignment="1">
      <alignment horizontal="center" vertical="center" wrapText="1"/>
      <protection/>
    </xf>
    <xf numFmtId="3" fontId="19" fillId="0" borderId="0" xfId="237" applyNumberFormat="1" applyFont="1" applyBorder="1">
      <alignment/>
      <protection/>
    </xf>
    <xf numFmtId="3" fontId="19" fillId="0" borderId="0" xfId="237" applyNumberFormat="1" applyFont="1">
      <alignment/>
      <protection/>
    </xf>
    <xf numFmtId="0" fontId="19" fillId="0" borderId="0" xfId="237" applyFont="1">
      <alignment/>
      <protection/>
    </xf>
    <xf numFmtId="4" fontId="0" fillId="24" borderId="41" xfId="237" applyNumberFormat="1" applyFill="1" applyBorder="1" applyAlignment="1">
      <alignment vertical="center"/>
      <protection/>
    </xf>
    <xf numFmtId="4" fontId="0" fillId="8" borderId="33" xfId="237" applyNumberFormat="1" applyFill="1" applyBorder="1" applyAlignment="1">
      <alignment vertical="center"/>
      <protection/>
    </xf>
    <xf numFmtId="4" fontId="0" fillId="0" borderId="40" xfId="237" applyNumberFormat="1" applyBorder="1" applyAlignment="1">
      <alignment vertical="center"/>
      <protection/>
    </xf>
    <xf numFmtId="4" fontId="19" fillId="22" borderId="24" xfId="237" applyNumberFormat="1" applyFont="1" applyFill="1" applyBorder="1" applyAlignment="1">
      <alignment horizontal="left" vertical="center"/>
      <protection/>
    </xf>
    <xf numFmtId="4" fontId="0" fillId="24" borderId="24" xfId="237" applyNumberFormat="1" applyFill="1" applyBorder="1" applyAlignment="1">
      <alignment vertical="center"/>
      <protection/>
    </xf>
    <xf numFmtId="3" fontId="0" fillId="22" borderId="28" xfId="237" applyNumberFormat="1" applyFill="1" applyBorder="1">
      <alignment/>
      <protection/>
    </xf>
    <xf numFmtId="3" fontId="1" fillId="0" borderId="0" xfId="237" applyNumberFormat="1" applyFont="1" applyBorder="1" applyAlignment="1">
      <alignment horizontal="left" vertical="center" wrapText="1"/>
      <protection/>
    </xf>
    <xf numFmtId="4" fontId="0" fillId="8" borderId="28" xfId="237" applyNumberFormat="1" applyFill="1" applyBorder="1" applyAlignment="1">
      <alignment vertical="center"/>
      <protection/>
    </xf>
    <xf numFmtId="4" fontId="0" fillId="24" borderId="24" xfId="237" applyNumberFormat="1" applyFill="1" applyBorder="1" applyAlignment="1">
      <alignment horizontal="right" vertical="center"/>
      <protection/>
    </xf>
    <xf numFmtId="4" fontId="0" fillId="8" borderId="28" xfId="237" applyNumberFormat="1" applyFill="1" applyBorder="1" applyAlignment="1" applyProtection="1">
      <alignment horizontal="right" vertical="center"/>
      <protection/>
    </xf>
    <xf numFmtId="4" fontId="0" fillId="0" borderId="40" xfId="237" applyNumberFormat="1" applyBorder="1" applyAlignment="1">
      <alignment horizontal="right" vertical="center"/>
      <protection/>
    </xf>
    <xf numFmtId="4" fontId="0" fillId="8" borderId="28" xfId="237" applyNumberFormat="1" applyFill="1" applyBorder="1" applyAlignment="1">
      <alignment horizontal="right" vertical="center"/>
      <protection/>
    </xf>
    <xf numFmtId="4" fontId="19" fillId="22" borderId="24" xfId="237" applyNumberFormat="1" applyFont="1" applyFill="1" applyBorder="1" applyAlignment="1">
      <alignment vertical="center"/>
      <protection/>
    </xf>
    <xf numFmtId="4" fontId="0" fillId="24" borderId="18" xfId="237" applyNumberFormat="1" applyFill="1" applyBorder="1" applyAlignment="1">
      <alignment vertical="center"/>
      <protection/>
    </xf>
    <xf numFmtId="3" fontId="0" fillId="22" borderId="20" xfId="237" applyNumberFormat="1" applyFill="1" applyBorder="1">
      <alignment/>
      <protection/>
    </xf>
    <xf numFmtId="0" fontId="0" fillId="0" borderId="0" xfId="237" applyBorder="1">
      <alignment/>
      <protection/>
    </xf>
    <xf numFmtId="4" fontId="0" fillId="0" borderId="0" xfId="237" applyNumberFormat="1" applyBorder="1" applyAlignment="1">
      <alignment vertical="center"/>
      <protection/>
    </xf>
    <xf numFmtId="3" fontId="0" fillId="0" borderId="0" xfId="237" applyNumberFormat="1" applyBorder="1" applyAlignment="1">
      <alignment vertical="center"/>
      <protection/>
    </xf>
    <xf numFmtId="1" fontId="43" fillId="0" borderId="0" xfId="239" applyNumberFormat="1" applyFont="1" applyBorder="1" applyAlignment="1">
      <alignment horizontal="center" vertical="center"/>
      <protection/>
    </xf>
    <xf numFmtId="3" fontId="12" fillId="24" borderId="27" xfId="237" applyNumberFormat="1" applyFont="1" applyFill="1" applyBorder="1" applyAlignment="1">
      <alignment horizontal="center" vertical="center" wrapText="1"/>
      <protection/>
    </xf>
    <xf numFmtId="3" fontId="12" fillId="24" borderId="24" xfId="237" applyNumberFormat="1" applyFont="1" applyFill="1" applyBorder="1" applyAlignment="1">
      <alignment horizontal="center" vertical="center" wrapText="1"/>
      <protection/>
    </xf>
    <xf numFmtId="3" fontId="12" fillId="24" borderId="19" xfId="237" applyNumberFormat="1" applyFont="1" applyFill="1" applyBorder="1" applyAlignment="1">
      <alignment horizontal="center" vertical="center" wrapText="1"/>
      <protection/>
    </xf>
    <xf numFmtId="3" fontId="12" fillId="24" borderId="18" xfId="237" applyNumberFormat="1" applyFont="1" applyFill="1" applyBorder="1" applyAlignment="1">
      <alignment horizontal="center" vertical="center" wrapText="1"/>
      <protection/>
    </xf>
    <xf numFmtId="3" fontId="12" fillId="7" borderId="19" xfId="237" applyNumberFormat="1" applyFont="1" applyFill="1" applyBorder="1" applyAlignment="1">
      <alignment horizontal="center" vertical="center" wrapText="1"/>
      <protection/>
    </xf>
    <xf numFmtId="3" fontId="12" fillId="7" borderId="18" xfId="237" applyNumberFormat="1" applyFont="1" applyFill="1" applyBorder="1" applyAlignment="1">
      <alignment horizontal="center" vertical="center" wrapText="1"/>
      <protection/>
    </xf>
    <xf numFmtId="3" fontId="18" fillId="24" borderId="16" xfId="237" applyNumberFormat="1" applyFont="1" applyFill="1" applyBorder="1" applyAlignment="1">
      <alignment horizontal="right" vertical="center"/>
      <protection/>
    </xf>
    <xf numFmtId="3" fontId="18" fillId="24" borderId="17" xfId="237" applyNumberFormat="1" applyFont="1" applyFill="1" applyBorder="1" applyAlignment="1">
      <alignment horizontal="right" vertical="center"/>
      <protection/>
    </xf>
    <xf numFmtId="3" fontId="16" fillId="24" borderId="33" xfId="183" applyNumberFormat="1" applyFont="1" applyFill="1" applyBorder="1" applyAlignment="1">
      <alignment horizontal="right" vertical="center"/>
    </xf>
    <xf numFmtId="3" fontId="18" fillId="7" borderId="16" xfId="237" applyNumberFormat="1" applyFont="1" applyFill="1" applyBorder="1" applyAlignment="1">
      <alignment horizontal="right" vertical="center"/>
      <protection/>
    </xf>
    <xf numFmtId="3" fontId="18" fillId="7" borderId="17" xfId="237" applyNumberFormat="1" applyFont="1" applyFill="1" applyBorder="1" applyAlignment="1">
      <alignment horizontal="right" vertical="center"/>
      <protection/>
    </xf>
    <xf numFmtId="3" fontId="16" fillId="7" borderId="33" xfId="183" applyNumberFormat="1" applyFont="1" applyFill="1" applyBorder="1" applyAlignment="1">
      <alignment horizontal="right" vertical="center"/>
    </xf>
    <xf numFmtId="3" fontId="18" fillId="24" borderId="27" xfId="237" applyNumberFormat="1" applyFont="1" applyFill="1" applyBorder="1" applyAlignment="1">
      <alignment horizontal="right" vertical="center"/>
      <protection/>
    </xf>
    <xf numFmtId="3" fontId="18" fillId="24" borderId="24" xfId="237" applyNumberFormat="1" applyFont="1" applyFill="1" applyBorder="1" applyAlignment="1">
      <alignment horizontal="right" vertical="center"/>
      <protection/>
    </xf>
    <xf numFmtId="3" fontId="18" fillId="24" borderId="24" xfId="237" applyNumberFormat="1" applyFont="1" applyFill="1" applyBorder="1" applyAlignment="1" applyProtection="1">
      <alignment horizontal="right" vertical="center"/>
      <protection/>
    </xf>
    <xf numFmtId="3" fontId="16" fillId="24" borderId="28" xfId="183" applyNumberFormat="1" applyFont="1" applyFill="1" applyBorder="1" applyAlignment="1">
      <alignment horizontal="right" vertical="center"/>
    </xf>
    <xf numFmtId="3" fontId="18" fillId="7" borderId="27" xfId="237" applyNumberFormat="1" applyFont="1" applyFill="1" applyBorder="1" applyAlignment="1">
      <alignment horizontal="right" vertical="center"/>
      <protection/>
    </xf>
    <xf numFmtId="3" fontId="18" fillId="7" borderId="24" xfId="237" applyNumberFormat="1" applyFont="1" applyFill="1" applyBorder="1" applyAlignment="1">
      <alignment horizontal="right" vertical="center"/>
      <protection/>
    </xf>
    <xf numFmtId="3" fontId="18" fillId="7" borderId="24" xfId="237" applyNumberFormat="1" applyFont="1" applyFill="1" applyBorder="1" applyAlignment="1" applyProtection="1">
      <alignment horizontal="right" vertical="center"/>
      <protection/>
    </xf>
    <xf numFmtId="3" fontId="16" fillId="7" borderId="28" xfId="183" applyNumberFormat="1" applyFont="1" applyFill="1" applyBorder="1" applyAlignment="1">
      <alignment horizontal="right" vertical="center"/>
    </xf>
    <xf numFmtId="3" fontId="16" fillId="24" borderId="28" xfId="237" applyNumberFormat="1" applyFont="1" applyFill="1" applyBorder="1" applyAlignment="1">
      <alignment horizontal="right" vertical="center"/>
      <protection/>
    </xf>
    <xf numFmtId="3" fontId="16" fillId="7" borderId="28" xfId="237" applyNumberFormat="1" applyFont="1" applyFill="1" applyBorder="1" applyAlignment="1">
      <alignment horizontal="right" vertical="center"/>
      <protection/>
    </xf>
    <xf numFmtId="3" fontId="16" fillId="24" borderId="19" xfId="237" applyNumberFormat="1" applyFont="1" applyFill="1" applyBorder="1" applyAlignment="1">
      <alignment horizontal="right" vertical="center"/>
      <protection/>
    </xf>
    <xf numFmtId="3" fontId="16" fillId="24" borderId="18" xfId="237" applyNumberFormat="1" applyFont="1" applyFill="1" applyBorder="1" applyAlignment="1">
      <alignment horizontal="right" vertical="center"/>
      <protection/>
    </xf>
    <xf numFmtId="3" fontId="16" fillId="24" borderId="20" xfId="237" applyNumberFormat="1" applyFont="1" applyFill="1" applyBorder="1" applyAlignment="1">
      <alignment horizontal="right" vertical="center"/>
      <protection/>
    </xf>
    <xf numFmtId="3" fontId="16" fillId="7" borderId="19" xfId="237" applyNumberFormat="1" applyFont="1" applyFill="1" applyBorder="1" applyAlignment="1">
      <alignment horizontal="right" vertical="center"/>
      <protection/>
    </xf>
    <xf numFmtId="3" fontId="16" fillId="7" borderId="18" xfId="237" applyNumberFormat="1" applyFont="1" applyFill="1" applyBorder="1" applyAlignment="1">
      <alignment horizontal="right" vertical="center"/>
      <protection/>
    </xf>
    <xf numFmtId="3" fontId="16" fillId="7" borderId="20" xfId="237" applyNumberFormat="1" applyFont="1" applyFill="1" applyBorder="1" applyAlignment="1">
      <alignment horizontal="right" vertical="center"/>
      <protection/>
    </xf>
    <xf numFmtId="0" fontId="4" fillId="0" borderId="0" xfId="237" applyFont="1" applyBorder="1" applyAlignment="1">
      <alignment horizontal="justify" vertical="center" wrapText="1"/>
      <protection/>
    </xf>
    <xf numFmtId="3" fontId="13" fillId="0" borderId="0" xfId="237" applyNumberFormat="1" applyFont="1" applyFill="1" applyBorder="1" applyAlignment="1">
      <alignment horizontal="right"/>
      <protection/>
    </xf>
    <xf numFmtId="3" fontId="47" fillId="24" borderId="18" xfId="236" applyNumberFormat="1" applyFont="1" applyFill="1" applyBorder="1" applyAlignment="1">
      <alignment horizontal="center" vertical="center" wrapText="1"/>
      <protection/>
    </xf>
    <xf numFmtId="3" fontId="47" fillId="24" borderId="37" xfId="236" applyNumberFormat="1" applyFont="1" applyFill="1" applyBorder="1" applyAlignment="1">
      <alignment horizontal="center" vertical="center" wrapText="1"/>
      <protection/>
    </xf>
    <xf numFmtId="3" fontId="47" fillId="10" borderId="19" xfId="236" applyNumberFormat="1" applyFont="1" applyFill="1" applyBorder="1" applyAlignment="1">
      <alignment horizontal="center" vertical="center" wrapText="1"/>
      <protection/>
    </xf>
    <xf numFmtId="3" fontId="47" fillId="10" borderId="18" xfId="236" applyNumberFormat="1" applyFont="1" applyFill="1" applyBorder="1" applyAlignment="1">
      <alignment horizontal="center" vertical="center" wrapText="1"/>
      <protection/>
    </xf>
    <xf numFmtId="3" fontId="47" fillId="10" borderId="20" xfId="236" applyNumberFormat="1" applyFont="1" applyFill="1" applyBorder="1" applyAlignment="1">
      <alignment horizontal="center" vertical="center" wrapText="1"/>
      <protection/>
    </xf>
    <xf numFmtId="3" fontId="16" fillId="24" borderId="17" xfId="236" applyNumberFormat="1" applyFont="1" applyFill="1" applyBorder="1" applyAlignment="1">
      <alignment horizontal="center" vertical="center" wrapText="1"/>
      <protection/>
    </xf>
    <xf numFmtId="3" fontId="16" fillId="24" borderId="17" xfId="236" applyNumberFormat="1" applyFont="1" applyFill="1" applyBorder="1" applyAlignment="1">
      <alignment horizontal="center" vertical="center"/>
      <protection/>
    </xf>
    <xf numFmtId="3" fontId="46" fillId="24" borderId="33" xfId="236" applyNumberFormat="1" applyFont="1" applyFill="1" applyBorder="1" applyAlignment="1">
      <alignment horizontal="center" vertical="center" wrapText="1"/>
      <protection/>
    </xf>
    <xf numFmtId="3" fontId="18" fillId="10" borderId="16" xfId="237" applyNumberFormat="1" applyFont="1" applyFill="1" applyBorder="1" applyAlignment="1">
      <alignment horizontal="center" vertical="center"/>
      <protection/>
    </xf>
    <xf numFmtId="3" fontId="18" fillId="10" borderId="17" xfId="237" applyNumberFormat="1" applyFont="1" applyFill="1" applyBorder="1" applyAlignment="1">
      <alignment horizontal="center" vertical="center"/>
      <protection/>
    </xf>
    <xf numFmtId="3" fontId="18" fillId="10" borderId="33" xfId="237" applyNumberFormat="1" applyFont="1" applyFill="1" applyBorder="1" applyAlignment="1">
      <alignment horizontal="center" vertical="center"/>
      <protection/>
    </xf>
    <xf numFmtId="3" fontId="16" fillId="24" borderId="24" xfId="236" applyNumberFormat="1" applyFont="1" applyFill="1" applyBorder="1" applyAlignment="1">
      <alignment horizontal="center" vertical="center" wrapText="1"/>
      <protection/>
    </xf>
    <xf numFmtId="3" fontId="16" fillId="24" borderId="24" xfId="236" applyNumberFormat="1" applyFont="1" applyFill="1" applyBorder="1" applyAlignment="1">
      <alignment horizontal="center" vertical="center"/>
      <protection/>
    </xf>
    <xf numFmtId="3" fontId="46" fillId="24" borderId="28" xfId="236" applyNumberFormat="1" applyFont="1" applyFill="1" applyBorder="1" applyAlignment="1">
      <alignment horizontal="center" vertical="center" wrapText="1"/>
      <protection/>
    </xf>
    <xf numFmtId="3" fontId="18" fillId="10" borderId="27" xfId="237" applyNumberFormat="1" applyFont="1" applyFill="1" applyBorder="1" applyAlignment="1">
      <alignment horizontal="center" vertical="center"/>
      <protection/>
    </xf>
    <xf numFmtId="3" fontId="18" fillId="10" borderId="24" xfId="237" applyNumberFormat="1" applyFont="1" applyFill="1" applyBorder="1" applyAlignment="1">
      <alignment horizontal="center" vertical="center"/>
      <protection/>
    </xf>
    <xf numFmtId="3" fontId="18" fillId="10" borderId="28" xfId="237" applyNumberFormat="1" applyFont="1" applyFill="1" applyBorder="1" applyAlignment="1">
      <alignment horizontal="center" vertical="center"/>
      <protection/>
    </xf>
    <xf numFmtId="3" fontId="16" fillId="24" borderId="18" xfId="236" applyNumberFormat="1" applyFont="1" applyFill="1" applyBorder="1" applyAlignment="1">
      <alignment horizontal="center" vertical="center" wrapText="1"/>
      <protection/>
    </xf>
    <xf numFmtId="3" fontId="16" fillId="24" borderId="18" xfId="236" applyNumberFormat="1" applyFont="1" applyFill="1" applyBorder="1" applyAlignment="1">
      <alignment horizontal="center" vertical="center"/>
      <protection/>
    </xf>
    <xf numFmtId="3" fontId="46" fillId="24" borderId="20" xfId="236" applyNumberFormat="1" applyFont="1" applyFill="1" applyBorder="1" applyAlignment="1">
      <alignment horizontal="center" vertical="center" wrapText="1"/>
      <protection/>
    </xf>
    <xf numFmtId="3" fontId="18" fillId="10" borderId="19" xfId="237" applyNumberFormat="1" applyFont="1" applyFill="1" applyBorder="1" applyAlignment="1">
      <alignment horizontal="center" vertical="center"/>
      <protection/>
    </xf>
    <xf numFmtId="3" fontId="18" fillId="10" borderId="18" xfId="237" applyNumberFormat="1" applyFont="1" applyFill="1" applyBorder="1" applyAlignment="1">
      <alignment horizontal="center" vertical="center"/>
      <protection/>
    </xf>
    <xf numFmtId="3" fontId="18" fillId="10" borderId="20" xfId="237" applyNumberFormat="1" applyFont="1" applyFill="1" applyBorder="1" applyAlignment="1">
      <alignment horizontal="center" vertical="center"/>
      <protection/>
    </xf>
    <xf numFmtId="3" fontId="16" fillId="24" borderId="16" xfId="236" applyNumberFormat="1" applyFont="1" applyFill="1" applyBorder="1" applyAlignment="1">
      <alignment horizontal="center" vertical="center" wrapText="1"/>
      <protection/>
    </xf>
    <xf numFmtId="0" fontId="10" fillId="15" borderId="28" xfId="238" applyFont="1" applyFill="1" applyBorder="1" applyAlignment="1">
      <alignment vertical="center" wrapText="1"/>
      <protection/>
    </xf>
    <xf numFmtId="3" fontId="16" fillId="24" borderId="27" xfId="236" applyNumberFormat="1" applyFont="1" applyFill="1" applyBorder="1" applyAlignment="1">
      <alignment horizontal="center" vertical="center" wrapText="1"/>
      <protection/>
    </xf>
    <xf numFmtId="0" fontId="10" fillId="15" borderId="20" xfId="238" applyFont="1" applyFill="1" applyBorder="1" applyAlignment="1">
      <alignment vertical="center" wrapText="1"/>
      <protection/>
    </xf>
    <xf numFmtId="3" fontId="16" fillId="24" borderId="19" xfId="236" applyNumberFormat="1" applyFont="1" applyFill="1" applyBorder="1" applyAlignment="1">
      <alignment horizontal="center" vertical="center" wrapText="1"/>
      <protection/>
    </xf>
    <xf numFmtId="0" fontId="19" fillId="0" borderId="27" xfId="235" applyFont="1" applyBorder="1" applyAlignment="1">
      <alignment horizontal="justify" vertical="center"/>
      <protection/>
    </xf>
    <xf numFmtId="0" fontId="19" fillId="0" borderId="27" xfId="235" applyFont="1" applyBorder="1" applyAlignment="1">
      <alignment wrapText="1"/>
      <protection/>
    </xf>
    <xf numFmtId="0" fontId="19" fillId="0" borderId="19" xfId="235" applyFont="1" applyBorder="1" applyAlignment="1">
      <alignment wrapText="1"/>
      <protection/>
    </xf>
    <xf numFmtId="3" fontId="19" fillId="11" borderId="16" xfId="237" applyNumberFormat="1" applyFont="1" applyFill="1" applyBorder="1" applyAlignment="1">
      <alignment horizontal="center" vertical="center" wrapText="1"/>
      <protection/>
    </xf>
    <xf numFmtId="3" fontId="19" fillId="9" borderId="17" xfId="237" applyNumberFormat="1" applyFont="1" applyFill="1" applyBorder="1" applyAlignment="1">
      <alignment horizontal="center" vertical="center" wrapText="1"/>
      <protection/>
    </xf>
    <xf numFmtId="3" fontId="19" fillId="10" borderId="17" xfId="237" applyNumberFormat="1" applyFont="1" applyFill="1" applyBorder="1" applyAlignment="1">
      <alignment horizontal="center" vertical="center" wrapText="1"/>
      <protection/>
    </xf>
    <xf numFmtId="3" fontId="12" fillId="8" borderId="17" xfId="237" applyNumberFormat="1" applyFont="1" applyFill="1" applyBorder="1" applyAlignment="1">
      <alignment horizontal="center" vertical="center" wrapText="1"/>
      <protection/>
    </xf>
    <xf numFmtId="3" fontId="12" fillId="24" borderId="42" xfId="237" applyNumberFormat="1" applyFont="1" applyFill="1" applyBorder="1" applyAlignment="1">
      <alignment vertical="center"/>
      <protection/>
    </xf>
    <xf numFmtId="3" fontId="12" fillId="24" borderId="43" xfId="237" applyNumberFormat="1" applyFont="1" applyFill="1" applyBorder="1" applyAlignment="1">
      <alignment vertical="center"/>
      <protection/>
    </xf>
    <xf numFmtId="0" fontId="0" fillId="0" borderId="24" xfId="238" applyFont="1" applyFill="1" applyBorder="1" applyAlignment="1">
      <alignment horizontal="center" vertical="center" wrapText="1"/>
      <protection/>
    </xf>
    <xf numFmtId="3" fontId="19" fillId="3" borderId="17" xfId="237" applyNumberFormat="1" applyFont="1" applyFill="1" applyBorder="1" applyAlignment="1">
      <alignment horizontal="center" vertical="center" wrapText="1"/>
      <protection/>
    </xf>
    <xf numFmtId="3" fontId="12" fillId="5" borderId="17" xfId="237" applyNumberFormat="1" applyFont="1" applyFill="1" applyBorder="1" applyAlignment="1">
      <alignment horizontal="center" vertical="center" wrapText="1"/>
      <protection/>
    </xf>
    <xf numFmtId="3" fontId="12" fillId="21" borderId="33" xfId="237" applyNumberFormat="1" applyFont="1" applyFill="1" applyBorder="1" applyAlignment="1">
      <alignment horizontal="center" vertical="center" wrapText="1"/>
      <protection/>
    </xf>
    <xf numFmtId="3" fontId="19" fillId="11" borderId="19" xfId="237" applyNumberFormat="1" applyFont="1" applyFill="1" applyBorder="1" applyAlignment="1">
      <alignment horizontal="center" vertical="center" wrapText="1"/>
      <protection/>
    </xf>
    <xf numFmtId="3" fontId="19" fillId="9" borderId="18" xfId="237" applyNumberFormat="1" applyFont="1" applyFill="1" applyBorder="1" applyAlignment="1">
      <alignment horizontal="center" vertical="center" wrapText="1"/>
      <protection/>
    </xf>
    <xf numFmtId="3" fontId="12" fillId="10" borderId="18" xfId="237" applyNumberFormat="1" applyFont="1" applyFill="1" applyBorder="1" applyAlignment="1">
      <alignment horizontal="center" vertical="center" wrapText="1"/>
      <protection/>
    </xf>
    <xf numFmtId="3" fontId="12" fillId="8" borderId="18" xfId="237" applyNumberFormat="1" applyFont="1" applyFill="1" applyBorder="1" applyAlignment="1">
      <alignment horizontal="center" vertical="center" wrapText="1"/>
      <protection/>
    </xf>
    <xf numFmtId="3" fontId="12" fillId="3" borderId="18" xfId="237" applyNumberFormat="1" applyFont="1" applyFill="1" applyBorder="1" applyAlignment="1">
      <alignment horizontal="center" vertical="center" wrapText="1"/>
      <protection/>
    </xf>
    <xf numFmtId="3" fontId="12" fillId="5" borderId="18" xfId="237" applyNumberFormat="1" applyFont="1" applyFill="1" applyBorder="1" applyAlignment="1">
      <alignment horizontal="center" vertical="center" wrapText="1"/>
      <protection/>
    </xf>
    <xf numFmtId="3" fontId="12" fillId="21" borderId="20" xfId="237" applyNumberFormat="1" applyFont="1" applyFill="1" applyBorder="1" applyAlignment="1">
      <alignment horizontal="center" vertical="center" wrapText="1"/>
      <protection/>
    </xf>
    <xf numFmtId="4" fontId="0" fillId="0" borderId="0" xfId="237" applyNumberFormat="1" applyBorder="1" applyAlignment="1" applyProtection="1">
      <alignment horizontal="right" vertical="center"/>
      <protection/>
    </xf>
    <xf numFmtId="4" fontId="0" fillId="0" borderId="0" xfId="237" applyNumberFormat="1" applyBorder="1" applyAlignment="1">
      <alignment horizontal="right" vertical="center"/>
      <protection/>
    </xf>
    <xf numFmtId="3" fontId="12" fillId="24" borderId="44" xfId="237" applyNumberFormat="1" applyFont="1" applyFill="1" applyBorder="1" applyAlignment="1">
      <alignment vertical="center"/>
      <protection/>
    </xf>
    <xf numFmtId="0" fontId="6" fillId="20" borderId="45" xfId="238" applyFont="1" applyFill="1" applyBorder="1" applyAlignment="1">
      <alignment horizontal="center" vertical="center"/>
      <protection/>
    </xf>
    <xf numFmtId="0" fontId="7" fillId="20" borderId="46" xfId="238" applyFont="1" applyFill="1" applyBorder="1" applyAlignment="1">
      <alignment horizontal="center" vertical="center"/>
      <protection/>
    </xf>
    <xf numFmtId="0" fontId="8" fillId="20" borderId="46" xfId="238" applyFont="1" applyFill="1" applyBorder="1" applyAlignment="1">
      <alignment horizontal="center" vertical="center"/>
      <protection/>
    </xf>
    <xf numFmtId="0" fontId="8" fillId="20" borderId="46" xfId="238" applyFont="1" applyFill="1" applyBorder="1" applyAlignment="1">
      <alignment horizontal="center" vertical="center" textRotation="90" wrapText="1"/>
      <protection/>
    </xf>
    <xf numFmtId="0" fontId="8" fillId="20" borderId="46" xfId="238" applyFont="1" applyFill="1" applyBorder="1" applyAlignment="1">
      <alignment horizontal="center" vertical="center" wrapText="1"/>
      <protection/>
    </xf>
    <xf numFmtId="3" fontId="9" fillId="20" borderId="46" xfId="238" applyNumberFormat="1" applyFont="1" applyFill="1" applyBorder="1" applyAlignment="1">
      <alignment horizontal="center" vertical="center" textRotation="90" wrapText="1"/>
      <protection/>
    </xf>
    <xf numFmtId="0" fontId="10" fillId="20" borderId="46" xfId="238" applyFont="1" applyFill="1" applyBorder="1" applyAlignment="1">
      <alignment horizontal="center" vertical="center" wrapText="1"/>
      <protection/>
    </xf>
    <xf numFmtId="0" fontId="10" fillId="20" borderId="47" xfId="238" applyFont="1" applyFill="1" applyBorder="1" applyAlignment="1">
      <alignment horizontal="center" vertical="center" wrapText="1"/>
      <protection/>
    </xf>
    <xf numFmtId="4" fontId="10" fillId="20" borderId="46" xfId="238" applyNumberFormat="1" applyFont="1" applyFill="1" applyBorder="1" applyAlignment="1">
      <alignment horizontal="center" vertical="center" wrapText="1"/>
      <protection/>
    </xf>
    <xf numFmtId="4" fontId="13" fillId="20" borderId="48" xfId="238" applyNumberFormat="1" applyFont="1" applyFill="1" applyBorder="1" applyAlignment="1">
      <alignment horizontal="center" vertical="center"/>
      <protection/>
    </xf>
    <xf numFmtId="4" fontId="13" fillId="20" borderId="46" xfId="238" applyNumberFormat="1" applyFont="1" applyFill="1" applyBorder="1" applyAlignment="1">
      <alignment horizontal="center" vertical="center"/>
      <protection/>
    </xf>
    <xf numFmtId="4" fontId="10" fillId="20" borderId="46" xfId="238" applyNumberFormat="1" applyFont="1" applyFill="1" applyBorder="1" applyAlignment="1">
      <alignment horizontal="center" vertical="center"/>
      <protection/>
    </xf>
    <xf numFmtId="3" fontId="11" fillId="20" borderId="46" xfId="238" applyNumberFormat="1" applyFont="1" applyFill="1" applyBorder="1" applyAlignment="1">
      <alignment horizontal="center" vertical="center"/>
      <protection/>
    </xf>
    <xf numFmtId="4" fontId="10" fillId="20" borderId="47" xfId="238" applyNumberFormat="1" applyFont="1" applyFill="1" applyBorder="1" applyAlignment="1">
      <alignment horizontal="center" vertical="center" wrapText="1"/>
      <protection/>
    </xf>
    <xf numFmtId="0" fontId="10" fillId="20" borderId="48" xfId="238" applyFont="1" applyFill="1" applyBorder="1" applyAlignment="1">
      <alignment horizontal="center" vertical="center" textRotation="90"/>
      <protection/>
    </xf>
    <xf numFmtId="4" fontId="10" fillId="20" borderId="47" xfId="238" applyNumberFormat="1" applyFont="1" applyFill="1" applyBorder="1" applyAlignment="1">
      <alignment horizontal="center" vertical="center" textRotation="90"/>
      <protection/>
    </xf>
    <xf numFmtId="2" fontId="50" fillId="20" borderId="48" xfId="234" applyNumberFormat="1" applyFont="1" applyFill="1" applyBorder="1" applyAlignment="1">
      <alignment horizontal="center" vertical="center" wrapText="1"/>
      <protection/>
    </xf>
    <xf numFmtId="4" fontId="50" fillId="20" borderId="46" xfId="234" applyNumberFormat="1" applyFont="1" applyFill="1" applyBorder="1" applyAlignment="1">
      <alignment horizontal="center" vertical="center" wrapText="1"/>
      <protection/>
    </xf>
    <xf numFmtId="0" fontId="50" fillId="20" borderId="49" xfId="23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24" borderId="24" xfId="237" applyNumberFormat="1" applyFill="1" applyBorder="1" applyAlignment="1">
      <alignment vertical="center"/>
      <protection/>
    </xf>
    <xf numFmtId="3" fontId="0" fillId="24" borderId="18" xfId="237" applyNumberFormat="1" applyFill="1" applyBorder="1" applyAlignment="1">
      <alignment vertical="center"/>
      <protection/>
    </xf>
    <xf numFmtId="0" fontId="4" fillId="0" borderId="24" xfId="0" applyNumberFormat="1" applyFont="1" applyFill="1" applyBorder="1" applyAlignment="1">
      <alignment horizontal="left" vertical="center" wrapText="1"/>
    </xf>
    <xf numFmtId="0" fontId="8" fillId="11" borderId="24" xfId="238" applyFont="1" applyFill="1" applyBorder="1" applyAlignment="1">
      <alignment horizontal="center" vertical="center" wrapText="1"/>
      <protection/>
    </xf>
    <xf numFmtId="0" fontId="10" fillId="22" borderId="24" xfId="238" applyFont="1" applyFill="1" applyBorder="1" applyAlignment="1">
      <alignment horizontal="center" vertical="center"/>
      <protection/>
    </xf>
    <xf numFmtId="4" fontId="10" fillId="22" borderId="24" xfId="238" applyNumberFormat="1" applyFont="1" applyFill="1" applyBorder="1" applyAlignment="1">
      <alignment horizontal="center" vertical="center"/>
      <protection/>
    </xf>
    <xf numFmtId="2" fontId="11" fillId="9" borderId="24" xfId="234" applyNumberFormat="1" applyFont="1" applyFill="1" applyBorder="1" applyAlignment="1">
      <alignment horizontal="center" vertical="center" wrapText="1"/>
      <protection/>
    </xf>
    <xf numFmtId="4" fontId="11" fillId="9" borderId="24" xfId="234" applyNumberFormat="1" applyFont="1" applyFill="1" applyBorder="1" applyAlignment="1">
      <alignment horizontal="center" vertical="center" wrapText="1"/>
      <protection/>
    </xf>
    <xf numFmtId="0" fontId="11" fillId="9" borderId="28" xfId="234" applyFont="1" applyFill="1" applyBorder="1" applyAlignment="1">
      <alignment horizontal="center" vertical="center" wrapText="1"/>
      <protection/>
    </xf>
    <xf numFmtId="0" fontId="0" fillId="20" borderId="27" xfId="0" applyFill="1" applyBorder="1" applyAlignment="1">
      <alignment horizontal="center"/>
    </xf>
    <xf numFmtId="0" fontId="0" fillId="20" borderId="24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4" xfId="0" applyFill="1" applyBorder="1" applyAlignment="1">
      <alignment wrapText="1"/>
    </xf>
    <xf numFmtId="0" fontId="0" fillId="20" borderId="24" xfId="0" applyFill="1" applyBorder="1" applyAlignment="1">
      <alignment horizontal="center"/>
    </xf>
    <xf numFmtId="0" fontId="0" fillId="20" borderId="28" xfId="0" applyFill="1" applyBorder="1" applyAlignment="1">
      <alignment/>
    </xf>
    <xf numFmtId="0" fontId="4" fillId="0" borderId="24" xfId="231" applyFont="1" applyFill="1" applyBorder="1" applyAlignment="1">
      <alignment horizontal="left" vertical="center" wrapText="1"/>
      <protection/>
    </xf>
    <xf numFmtId="0" fontId="58" fillId="0" borderId="24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52" fillId="0" borderId="50" xfId="0" applyFont="1" applyFill="1" applyBorder="1" applyAlignment="1">
      <alignment/>
    </xf>
    <xf numFmtId="195" fontId="0" fillId="24" borderId="24" xfId="237" applyNumberFormat="1" applyFill="1" applyBorder="1" applyAlignment="1">
      <alignment vertical="center"/>
      <protection/>
    </xf>
    <xf numFmtId="4" fontId="0" fillId="0" borderId="40" xfId="237" applyNumberFormat="1" applyFill="1" applyBorder="1" applyAlignment="1">
      <alignment vertical="center"/>
      <protection/>
    </xf>
    <xf numFmtId="0" fontId="9" fillId="0" borderId="0" xfId="237" applyFont="1" applyFill="1" applyBorder="1" applyAlignment="1">
      <alignment horizontal="center"/>
      <protection/>
    </xf>
    <xf numFmtId="0" fontId="4" fillId="0" borderId="28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vertical="center" wrapText="1"/>
    </xf>
    <xf numFmtId="0" fontId="16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20" fillId="0" borderId="24" xfId="238" applyFont="1" applyFill="1" applyBorder="1" applyAlignment="1">
      <alignment horizontal="center" vertical="center" wrapText="1"/>
      <protection/>
    </xf>
    <xf numFmtId="0" fontId="64" fillId="0" borderId="24" xfId="0" applyFont="1" applyFill="1" applyBorder="1" applyAlignment="1">
      <alignment/>
    </xf>
    <xf numFmtId="0" fontId="17" fillId="0" borderId="41" xfId="0" applyNumberFormat="1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231" applyFont="1" applyFill="1" applyBorder="1" applyAlignment="1">
      <alignment horizontal="left" vertical="center" wrapText="1"/>
      <protection/>
    </xf>
    <xf numFmtId="0" fontId="4" fillId="0" borderId="28" xfId="0" applyNumberFormat="1" applyFont="1" applyFill="1" applyBorder="1" applyAlignment="1">
      <alignment horizontal="left" vertical="center" wrapText="1"/>
    </xf>
    <xf numFmtId="3" fontId="4" fillId="0" borderId="24" xfId="231" applyNumberFormat="1" applyFont="1" applyFill="1" applyBorder="1" applyAlignment="1">
      <alignment horizontal="center" vertical="center"/>
      <protection/>
    </xf>
    <xf numFmtId="0" fontId="60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0" fontId="4" fillId="0" borderId="24" xfId="231" applyFont="1" applyFill="1" applyBorder="1" applyAlignment="1">
      <alignment horizontal="center" vertical="center"/>
      <protection/>
    </xf>
    <xf numFmtId="0" fontId="57" fillId="0" borderId="24" xfId="0" applyFont="1" applyFill="1" applyBorder="1" applyAlignment="1" quotePrefix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8" fillId="0" borderId="24" xfId="231" applyFont="1" applyFill="1" applyBorder="1" applyAlignment="1">
      <alignment horizontal="left" vertical="center" wrapText="1"/>
      <protection/>
    </xf>
    <xf numFmtId="0" fontId="11" fillId="0" borderId="52" xfId="0" applyNumberFormat="1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left" vertical="center" wrapText="1"/>
    </xf>
    <xf numFmtId="0" fontId="4" fillId="0" borderId="41" xfId="231" applyFont="1" applyFill="1" applyBorder="1" applyAlignment="1">
      <alignment horizontal="left" vertical="center" wrapText="1"/>
      <protection/>
    </xf>
    <xf numFmtId="0" fontId="11" fillId="0" borderId="41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3" fontId="4" fillId="0" borderId="34" xfId="231" applyNumberFormat="1" applyFont="1" applyFill="1" applyBorder="1" applyAlignment="1">
      <alignment horizontal="center" vertical="center"/>
      <protection/>
    </xf>
    <xf numFmtId="0" fontId="52" fillId="0" borderId="52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52" fillId="0" borderId="41" xfId="0" applyFont="1" applyFill="1" applyBorder="1" applyAlignment="1">
      <alignment/>
    </xf>
    <xf numFmtId="0" fontId="4" fillId="0" borderId="41" xfId="0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 wrapText="1"/>
    </xf>
    <xf numFmtId="3" fontId="4" fillId="0" borderId="30" xfId="231" applyNumberFormat="1" applyFont="1" applyFill="1" applyBorder="1" applyAlignment="1">
      <alignment horizontal="center" vertical="center"/>
      <protection/>
    </xf>
    <xf numFmtId="3" fontId="22" fillId="0" borderId="41" xfId="231" applyNumberFormat="1" applyFont="1" applyFill="1" applyBorder="1" applyAlignment="1">
      <alignment horizontal="center" vertical="center"/>
      <protection/>
    </xf>
    <xf numFmtId="0" fontId="58" fillId="0" borderId="24" xfId="231" applyFont="1" applyFill="1" applyBorder="1" applyAlignment="1">
      <alignment horizontal="left" vertical="center" wrapText="1"/>
      <protection/>
    </xf>
    <xf numFmtId="0" fontId="54" fillId="0" borderId="24" xfId="0" applyNumberFormat="1" applyFont="1" applyFill="1" applyBorder="1" applyAlignment="1">
      <alignment horizontal="center" vertical="center" wrapText="1"/>
    </xf>
    <xf numFmtId="0" fontId="22" fillId="0" borderId="24" xfId="231" applyFont="1" applyFill="1" applyBorder="1" applyAlignment="1">
      <alignment horizontal="center" vertical="center"/>
      <protection/>
    </xf>
    <xf numFmtId="4" fontId="4" fillId="0" borderId="28" xfId="0" applyNumberFormat="1" applyFont="1" applyFill="1" applyBorder="1" applyAlignment="1">
      <alignment vertical="center" wrapText="1"/>
    </xf>
    <xf numFmtId="0" fontId="58" fillId="0" borderId="24" xfId="231" applyFont="1" applyFill="1" applyBorder="1" applyAlignment="1">
      <alignment horizontal="left" vertical="center" wrapText="1"/>
      <protection/>
    </xf>
    <xf numFmtId="0" fontId="57" fillId="0" borderId="24" xfId="0" applyFont="1" applyFill="1" applyBorder="1" applyAlignment="1">
      <alignment horizontal="left"/>
    </xf>
    <xf numFmtId="0" fontId="52" fillId="0" borderId="24" xfId="0" applyFont="1" applyFill="1" applyBorder="1" applyAlignment="1">
      <alignment horizontal="left"/>
    </xf>
    <xf numFmtId="49" fontId="57" fillId="0" borderId="24" xfId="0" applyNumberFormat="1" applyFont="1" applyFill="1" applyBorder="1" applyAlignment="1">
      <alignment vertical="center"/>
    </xf>
    <xf numFmtId="0" fontId="4" fillId="0" borderId="24" xfId="231" applyFont="1" applyFill="1" applyBorder="1" applyAlignment="1">
      <alignment horizontal="center" vertical="center"/>
      <protection/>
    </xf>
    <xf numFmtId="0" fontId="57" fillId="0" borderId="24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4" fillId="0" borderId="24" xfId="231" applyFont="1" applyFill="1" applyBorder="1" applyAlignment="1">
      <alignment horizontal="center" vertical="center" wrapText="1"/>
      <protection/>
    </xf>
    <xf numFmtId="3" fontId="4" fillId="0" borderId="24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left" vertical="center"/>
    </xf>
    <xf numFmtId="0" fontId="52" fillId="0" borderId="24" xfId="0" applyFont="1" applyFill="1" applyBorder="1" applyAlignment="1">
      <alignment horizontal="left"/>
    </xf>
    <xf numFmtId="0" fontId="57" fillId="0" borderId="24" xfId="0" applyFont="1" applyFill="1" applyBorder="1" applyAlignment="1">
      <alignment horizontal="left"/>
    </xf>
    <xf numFmtId="0" fontId="4" fillId="0" borderId="24" xfId="231" applyFont="1" applyFill="1" applyBorder="1" applyAlignment="1">
      <alignment horizontal="left" vertical="center"/>
      <protection/>
    </xf>
    <xf numFmtId="0" fontId="4" fillId="0" borderId="28" xfId="231" applyFont="1" applyFill="1" applyBorder="1" applyAlignment="1">
      <alignment horizontal="left" vertical="center" wrapText="1"/>
      <protection/>
    </xf>
    <xf numFmtId="0" fontId="4" fillId="0" borderId="24" xfId="231" applyFont="1" applyFill="1" applyBorder="1" applyAlignment="1">
      <alignment horizontal="left" vertical="center"/>
      <protection/>
    </xf>
    <xf numFmtId="0" fontId="57" fillId="0" borderId="24" xfId="0" applyFont="1" applyFill="1" applyBorder="1" applyAlignment="1">
      <alignment vertical="center"/>
    </xf>
    <xf numFmtId="0" fontId="57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58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/>
    </xf>
    <xf numFmtId="3" fontId="4" fillId="0" borderId="52" xfId="0" applyNumberFormat="1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/>
    </xf>
    <xf numFmtId="0" fontId="4" fillId="0" borderId="24" xfId="231" applyFont="1" applyFill="1" applyBorder="1" applyAlignment="1">
      <alignment horizontal="left"/>
      <protection/>
    </xf>
    <xf numFmtId="0" fontId="4" fillId="0" borderId="24" xfId="231" applyFont="1" applyFill="1" applyBorder="1" applyAlignment="1">
      <alignment horizontal="center"/>
      <protection/>
    </xf>
    <xf numFmtId="0" fontId="58" fillId="0" borderId="24" xfId="231" applyFont="1" applyFill="1" applyBorder="1" applyAlignment="1">
      <alignment horizontal="left"/>
      <protection/>
    </xf>
    <xf numFmtId="3" fontId="4" fillId="0" borderId="24" xfId="231" applyNumberFormat="1" applyFont="1" applyFill="1" applyBorder="1" applyAlignment="1">
      <alignment horizontal="left" vertical="center" wrapText="1"/>
      <protection/>
    </xf>
    <xf numFmtId="0" fontId="4" fillId="0" borderId="24" xfId="238" applyFont="1" applyFill="1" applyBorder="1" applyAlignment="1">
      <alignment vertical="center" wrapText="1"/>
      <protection/>
    </xf>
    <xf numFmtId="0" fontId="4" fillId="0" borderId="24" xfId="238" applyFont="1" applyFill="1" applyBorder="1" applyAlignment="1">
      <alignment horizontal="left" vertical="center" wrapText="1"/>
      <protection/>
    </xf>
    <xf numFmtId="0" fontId="54" fillId="0" borderId="24" xfId="238" applyFont="1" applyFill="1" applyBorder="1" applyAlignment="1">
      <alignment vertical="center" wrapText="1"/>
      <protection/>
    </xf>
    <xf numFmtId="0" fontId="54" fillId="0" borderId="24" xfId="238" applyFont="1" applyFill="1" applyBorder="1" applyAlignment="1">
      <alignment horizontal="center" vertical="center" wrapText="1"/>
      <protection/>
    </xf>
    <xf numFmtId="0" fontId="52" fillId="0" borderId="24" xfId="0" applyFont="1" applyFill="1" applyBorder="1" applyAlignment="1">
      <alignment/>
    </xf>
    <xf numFmtId="0" fontId="52" fillId="0" borderId="28" xfId="0" applyFont="1" applyFill="1" applyBorder="1" applyAlignment="1">
      <alignment/>
    </xf>
    <xf numFmtId="0" fontId="15" fillId="0" borderId="27" xfId="0" applyFont="1" applyFill="1" applyBorder="1" applyAlignment="1">
      <alignment horizontal="center" vertical="center"/>
    </xf>
    <xf numFmtId="0" fontId="0" fillId="0" borderId="24" xfId="231" applyFont="1" applyFill="1" applyBorder="1" applyAlignment="1">
      <alignment horizontal="left" vertical="center"/>
      <protection/>
    </xf>
    <xf numFmtId="3" fontId="4" fillId="0" borderId="34" xfId="231" applyNumberFormat="1" applyFont="1" applyFill="1" applyBorder="1" applyAlignment="1">
      <alignment horizontal="center" vertical="center"/>
      <protection/>
    </xf>
    <xf numFmtId="0" fontId="15" fillId="0" borderId="29" xfId="0" applyFont="1" applyFill="1" applyBorder="1" applyAlignment="1">
      <alignment horizontal="center" vertical="center"/>
    </xf>
    <xf numFmtId="0" fontId="0" fillId="0" borderId="41" xfId="231" applyFont="1" applyFill="1" applyBorder="1" applyAlignment="1">
      <alignment horizontal="left" vertical="center"/>
      <protection/>
    </xf>
    <xf numFmtId="0" fontId="4" fillId="0" borderId="41" xfId="231" applyFont="1" applyFill="1" applyBorder="1" applyAlignment="1">
      <alignment horizontal="center" vertical="center"/>
      <protection/>
    </xf>
    <xf numFmtId="0" fontId="64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24" xfId="238" applyFont="1" applyFill="1" applyBorder="1" applyAlignment="1">
      <alignment horizontal="left" wrapText="1"/>
      <protection/>
    </xf>
    <xf numFmtId="0" fontId="4" fillId="0" borderId="24" xfId="231" applyFont="1" applyFill="1" applyBorder="1" applyAlignment="1">
      <alignment horizontal="left"/>
      <protection/>
    </xf>
    <xf numFmtId="0" fontId="58" fillId="0" borderId="24" xfId="238" applyFont="1" applyFill="1" applyBorder="1" applyAlignment="1">
      <alignment horizontal="center" wrapText="1"/>
      <protection/>
    </xf>
    <xf numFmtId="0" fontId="4" fillId="0" borderId="24" xfId="231" applyFont="1" applyFill="1" applyBorder="1" applyAlignment="1">
      <alignment horizontal="center"/>
      <protection/>
    </xf>
    <xf numFmtId="0" fontId="11" fillId="0" borderId="24" xfId="0" applyFont="1" applyFill="1" applyBorder="1" applyAlignment="1">
      <alignment horizontal="center"/>
    </xf>
    <xf numFmtId="0" fontId="4" fillId="0" borderId="28" xfId="0" applyFont="1" applyFill="1" applyBorder="1" applyAlignment="1">
      <alignment wrapText="1"/>
    </xf>
    <xf numFmtId="0" fontId="60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238" applyFont="1" applyFill="1" applyBorder="1" applyAlignment="1">
      <alignment horizontal="left" wrapText="1"/>
      <protection/>
    </xf>
    <xf numFmtId="0" fontId="4" fillId="0" borderId="18" xfId="231" applyFont="1" applyFill="1" applyBorder="1" applyAlignment="1">
      <alignment horizontal="left"/>
      <protection/>
    </xf>
    <xf numFmtId="0" fontId="57" fillId="0" borderId="18" xfId="0" applyFont="1" applyFill="1" applyBorder="1" applyAlignment="1">
      <alignment horizontal="left"/>
    </xf>
    <xf numFmtId="0" fontId="58" fillId="0" borderId="18" xfId="238" applyFont="1" applyFill="1" applyBorder="1" applyAlignment="1">
      <alignment horizontal="center" wrapText="1"/>
      <protection/>
    </xf>
    <xf numFmtId="0" fontId="4" fillId="0" borderId="18" xfId="231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6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4" xfId="231" applyFont="1" applyFill="1" applyBorder="1" applyAlignment="1">
      <alignment horizontal="left" vertical="center" wrapText="1"/>
      <protection/>
    </xf>
    <xf numFmtId="0" fontId="17" fillId="0" borderId="24" xfId="231" applyFont="1" applyFill="1" applyBorder="1" applyAlignment="1">
      <alignment horizontal="center" vertical="center" wrapText="1"/>
      <protection/>
    </xf>
    <xf numFmtId="0" fontId="0" fillId="0" borderId="24" xfId="231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63" fillId="0" borderId="24" xfId="0" applyFont="1" applyFill="1" applyBorder="1" applyAlignment="1">
      <alignment vertical="center"/>
    </xf>
    <xf numFmtId="1" fontId="4" fillId="0" borderId="24" xfId="231" applyNumberFormat="1" applyFont="1" applyFill="1" applyBorder="1" applyAlignment="1">
      <alignment horizontal="center" vertical="center"/>
      <protection/>
    </xf>
    <xf numFmtId="1" fontId="4" fillId="0" borderId="24" xfId="181" applyNumberFormat="1" applyFont="1" applyFill="1" applyBorder="1" applyAlignment="1">
      <alignment horizontal="center" vertical="center"/>
    </xf>
    <xf numFmtId="0" fontId="17" fillId="0" borderId="24" xfId="231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0" fontId="61" fillId="0" borderId="24" xfId="0" applyFont="1" applyFill="1" applyBorder="1" applyAlignment="1">
      <alignment vertical="center"/>
    </xf>
    <xf numFmtId="0" fontId="4" fillId="0" borderId="24" xfId="231" applyFont="1" applyFill="1" applyBorder="1" applyAlignment="1">
      <alignment vertical="center"/>
      <protection/>
    </xf>
    <xf numFmtId="0" fontId="4" fillId="0" borderId="24" xfId="231" applyFont="1" applyFill="1" applyBorder="1" applyAlignment="1">
      <alignment horizontal="center" vertical="center" wrapText="1"/>
      <protection/>
    </xf>
    <xf numFmtId="0" fontId="4" fillId="0" borderId="24" xfId="231" applyFont="1" applyFill="1" applyBorder="1" applyAlignment="1">
      <alignment horizontal="center" vertical="center" wrapText="1"/>
      <protection/>
    </xf>
    <xf numFmtId="0" fontId="52" fillId="0" borderId="24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center" vertical="center"/>
    </xf>
    <xf numFmtId="0" fontId="4" fillId="0" borderId="24" xfId="231" applyFont="1" applyFill="1" applyBorder="1" applyAlignment="1">
      <alignment vertical="center"/>
      <protection/>
    </xf>
    <xf numFmtId="0" fontId="52" fillId="0" borderId="24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0" fontId="4" fillId="0" borderId="24" xfId="231" applyFont="1" applyFill="1" applyBorder="1" applyAlignment="1">
      <alignment horizontal="right" vertical="center"/>
      <protection/>
    </xf>
    <xf numFmtId="0" fontId="52" fillId="0" borderId="24" xfId="0" applyFont="1" applyFill="1" applyBorder="1" applyAlignment="1">
      <alignment horizontal="left" vertical="center"/>
    </xf>
    <xf numFmtId="0" fontId="52" fillId="0" borderId="24" xfId="0" applyFont="1" applyFill="1" applyBorder="1" applyAlignment="1">
      <alignment vertical="center"/>
    </xf>
    <xf numFmtId="2" fontId="52" fillId="0" borderId="24" xfId="0" applyNumberFormat="1" applyFont="1" applyFill="1" applyBorder="1" applyAlignment="1">
      <alignment vertical="center"/>
    </xf>
    <xf numFmtId="0" fontId="52" fillId="0" borderId="24" xfId="0" applyFont="1" applyFill="1" applyBorder="1" applyAlignment="1">
      <alignment horizontal="center" vertical="center"/>
    </xf>
    <xf numFmtId="2" fontId="52" fillId="0" borderId="24" xfId="0" applyNumberFormat="1" applyFont="1" applyFill="1" applyBorder="1" applyAlignment="1">
      <alignment horizontal="right" vertical="center"/>
    </xf>
    <xf numFmtId="2" fontId="4" fillId="0" borderId="24" xfId="231" applyNumberFormat="1" applyFont="1" applyFill="1" applyBorder="1" applyAlignment="1">
      <alignment horizontal="center" vertical="center"/>
      <protection/>
    </xf>
    <xf numFmtId="0" fontId="5" fillId="0" borderId="53" xfId="238" applyFont="1" applyFill="1" applyBorder="1" applyAlignment="1">
      <alignment horizontal="center" vertical="center" wrapText="1"/>
      <protection/>
    </xf>
    <xf numFmtId="0" fontId="5" fillId="0" borderId="54" xfId="238" applyFont="1" applyFill="1" applyBorder="1" applyAlignment="1">
      <alignment horizontal="left" vertical="center" wrapText="1"/>
      <protection/>
    </xf>
    <xf numFmtId="0" fontId="5" fillId="0" borderId="54" xfId="238" applyFont="1" applyFill="1" applyBorder="1" applyAlignment="1">
      <alignment horizontal="center" vertical="center" wrapText="1"/>
      <protection/>
    </xf>
    <xf numFmtId="0" fontId="53" fillId="0" borderId="54" xfId="238" applyFont="1" applyFill="1" applyBorder="1" applyAlignment="1">
      <alignment vertical="center" wrapText="1"/>
      <protection/>
    </xf>
    <xf numFmtId="0" fontId="53" fillId="0" borderId="54" xfId="238" applyFont="1" applyFill="1" applyBorder="1" applyAlignment="1">
      <alignment horizontal="left" vertical="center" wrapText="1"/>
      <protection/>
    </xf>
    <xf numFmtId="0" fontId="60" fillId="0" borderId="54" xfId="238" applyFont="1" applyFill="1" applyBorder="1" applyAlignment="1">
      <alignment horizontal="center" vertical="center" wrapText="1"/>
      <protection/>
    </xf>
    <xf numFmtId="0" fontId="51" fillId="0" borderId="54" xfId="238" applyFont="1" applyFill="1" applyBorder="1" applyAlignment="1">
      <alignment horizontal="center" vertical="center" wrapText="1"/>
      <protection/>
    </xf>
    <xf numFmtId="4" fontId="62" fillId="0" borderId="54" xfId="238" applyNumberFormat="1" applyFont="1" applyFill="1" applyBorder="1" applyAlignment="1">
      <alignment horizontal="center" vertical="center" wrapText="1"/>
      <protection/>
    </xf>
    <xf numFmtId="0" fontId="52" fillId="0" borderId="54" xfId="0" applyFont="1" applyFill="1" applyBorder="1" applyAlignment="1">
      <alignment/>
    </xf>
    <xf numFmtId="0" fontId="52" fillId="0" borderId="54" xfId="0" applyFont="1" applyFill="1" applyBorder="1" applyAlignment="1">
      <alignment horizontal="center"/>
    </xf>
    <xf numFmtId="0" fontId="52" fillId="0" borderId="55" xfId="0" applyFont="1" applyFill="1" applyBorder="1" applyAlignment="1">
      <alignment/>
    </xf>
    <xf numFmtId="0" fontId="52" fillId="0" borderId="54" xfId="0" applyFont="1" applyFill="1" applyBorder="1" applyAlignment="1">
      <alignment horizontal="center" vertical="center" wrapText="1"/>
    </xf>
    <xf numFmtId="0" fontId="17" fillId="0" borderId="24" xfId="231" applyFont="1" applyFill="1" applyBorder="1" applyAlignment="1">
      <alignment horizontal="center" vertical="center"/>
      <protection/>
    </xf>
    <xf numFmtId="0" fontId="0" fillId="0" borderId="24" xfId="231" applyFont="1" applyFill="1" applyBorder="1" applyAlignment="1">
      <alignment horizontal="center" vertical="center"/>
      <protection/>
    </xf>
    <xf numFmtId="0" fontId="0" fillId="0" borderId="24" xfId="231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231" applyFont="1" applyFill="1" applyBorder="1" applyAlignment="1">
      <alignment horizontal="left" vertical="center" wrapText="1"/>
      <protection/>
    </xf>
    <xf numFmtId="0" fontId="4" fillId="0" borderId="18" xfId="23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7" fillId="0" borderId="24" xfId="231" applyFont="1" applyFill="1" applyBorder="1" applyAlignment="1">
      <alignment horizontal="center" vertical="center"/>
      <protection/>
    </xf>
    <xf numFmtId="0" fontId="4" fillId="0" borderId="24" xfId="231" applyFont="1" applyBorder="1" applyAlignment="1">
      <alignment horizontal="center" vertical="center"/>
      <protection/>
    </xf>
    <xf numFmtId="10" fontId="0" fillId="0" borderId="24" xfId="301" applyNumberFormat="1" applyFont="1" applyFill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4" fillId="0" borderId="24" xfId="231" applyFont="1" applyFill="1" applyBorder="1" applyAlignment="1">
      <alignment horizontal="left" vertical="center" wrapText="1"/>
      <protection/>
    </xf>
    <xf numFmtId="0" fontId="4" fillId="0" borderId="24" xfId="23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9" fontId="0" fillId="0" borderId="24" xfId="301" applyNumberFormat="1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9" fontId="0" fillId="0" borderId="24" xfId="301" applyNumberFormat="1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9" fontId="0" fillId="0" borderId="24" xfId="301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4" xfId="231" applyFont="1" applyBorder="1" applyAlignment="1">
      <alignment horizontal="left" vertical="center" wrapText="1"/>
      <protection/>
    </xf>
    <xf numFmtId="3" fontId="4" fillId="0" borderId="34" xfId="231" applyNumberFormat="1" applyFont="1" applyBorder="1" applyAlignment="1">
      <alignment horizontal="center" vertical="center"/>
      <protection/>
    </xf>
    <xf numFmtId="0" fontId="22" fillId="0" borderId="24" xfId="231" applyFont="1" applyBorder="1" applyAlignment="1">
      <alignment horizontal="center" vertical="center"/>
      <protection/>
    </xf>
    <xf numFmtId="0" fontId="16" fillId="0" borderId="24" xfId="0" applyNumberFormat="1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left"/>
    </xf>
    <xf numFmtId="0" fontId="20" fillId="0" borderId="24" xfId="0" applyNumberFormat="1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left"/>
    </xf>
    <xf numFmtId="0" fontId="52" fillId="0" borderId="55" xfId="0" applyFont="1" applyFill="1" applyBorder="1" applyAlignment="1">
      <alignment horizontal="center"/>
    </xf>
    <xf numFmtId="9" fontId="4" fillId="0" borderId="24" xfId="301" applyNumberFormat="1" applyFon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4" fillId="0" borderId="24" xfId="0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4" fillId="0" borderId="24" xfId="231" applyFont="1" applyFill="1" applyBorder="1" applyAlignment="1">
      <alignment horizontal="right" vertical="center"/>
      <protection/>
    </xf>
    <xf numFmtId="0" fontId="0" fillId="0" borderId="24" xfId="231" applyFont="1" applyFill="1" applyBorder="1" applyAlignment="1">
      <alignment horizontal="right" vertical="center"/>
      <protection/>
    </xf>
    <xf numFmtId="0" fontId="52" fillId="0" borderId="54" xfId="0" applyFont="1" applyFill="1" applyBorder="1" applyAlignment="1">
      <alignment horizontal="right"/>
    </xf>
    <xf numFmtId="0" fontId="0" fillId="0" borderId="24" xfId="231" applyFont="1" applyFill="1" applyBorder="1" applyAlignment="1">
      <alignment horizontal="right" vertical="center"/>
      <protection/>
    </xf>
    <xf numFmtId="0" fontId="17" fillId="0" borderId="24" xfId="0" applyFont="1" applyFill="1" applyBorder="1" applyAlignment="1">
      <alignment horizontal="left" vertical="center"/>
    </xf>
    <xf numFmtId="3" fontId="0" fillId="8" borderId="20" xfId="237" applyNumberFormat="1" applyFill="1" applyBorder="1" applyAlignment="1">
      <alignment vertical="center"/>
      <protection/>
    </xf>
    <xf numFmtId="4" fontId="0" fillId="11" borderId="16" xfId="237" applyNumberFormat="1" applyFill="1" applyBorder="1" applyAlignment="1">
      <alignment vertical="center"/>
      <protection/>
    </xf>
    <xf numFmtId="4" fontId="0" fillId="11" borderId="27" xfId="237" applyNumberFormat="1" applyFill="1" applyBorder="1" applyAlignment="1">
      <alignment vertical="center"/>
      <protection/>
    </xf>
    <xf numFmtId="4" fontId="0" fillId="11" borderId="27" xfId="237" applyNumberFormat="1" applyFill="1" applyBorder="1" applyAlignment="1">
      <alignment horizontal="right" vertical="center"/>
      <protection/>
    </xf>
    <xf numFmtId="4" fontId="0" fillId="11" borderId="19" xfId="237" applyNumberFormat="1" applyFill="1" applyBorder="1" applyAlignment="1">
      <alignment vertical="center"/>
      <protection/>
    </xf>
    <xf numFmtId="4" fontId="0" fillId="9" borderId="17" xfId="237" applyNumberFormat="1" applyFill="1" applyBorder="1" applyAlignment="1">
      <alignment vertical="center"/>
      <protection/>
    </xf>
    <xf numFmtId="4" fontId="0" fillId="9" borderId="24" xfId="237" applyNumberFormat="1" applyFill="1" applyBorder="1" applyAlignment="1">
      <alignment vertical="center"/>
      <protection/>
    </xf>
    <xf numFmtId="4" fontId="0" fillId="9" borderId="18" xfId="237" applyNumberFormat="1" applyFill="1" applyBorder="1" applyAlignment="1">
      <alignment vertical="center"/>
      <protection/>
    </xf>
    <xf numFmtId="4" fontId="16" fillId="24" borderId="57" xfId="237" applyNumberFormat="1" applyFont="1" applyFill="1" applyBorder="1" applyAlignment="1">
      <alignment horizontal="center" vertical="center"/>
      <protection/>
    </xf>
    <xf numFmtId="4" fontId="16" fillId="24" borderId="22" xfId="237" applyNumberFormat="1" applyFont="1" applyFill="1" applyBorder="1" applyAlignment="1">
      <alignment horizontal="center" vertical="center"/>
      <protection/>
    </xf>
    <xf numFmtId="4" fontId="0" fillId="10" borderId="17" xfId="237" applyNumberFormat="1" applyFill="1" applyBorder="1" applyAlignment="1">
      <alignment vertical="center"/>
      <protection/>
    </xf>
    <xf numFmtId="4" fontId="0" fillId="10" borderId="24" xfId="237" applyNumberFormat="1" applyFill="1" applyBorder="1" applyAlignment="1">
      <alignment vertical="center"/>
      <protection/>
    </xf>
    <xf numFmtId="4" fontId="0" fillId="10" borderId="18" xfId="237" applyNumberFormat="1" applyFill="1" applyBorder="1" applyAlignment="1">
      <alignment vertical="center"/>
      <protection/>
    </xf>
    <xf numFmtId="4" fontId="0" fillId="8" borderId="17" xfId="237" applyNumberFormat="1" applyFill="1" applyBorder="1" applyAlignment="1">
      <alignment vertical="center"/>
      <protection/>
    </xf>
    <xf numFmtId="4" fontId="0" fillId="8" borderId="24" xfId="237" applyNumberFormat="1" applyFill="1" applyBorder="1" applyAlignment="1">
      <alignment vertical="center"/>
      <protection/>
    </xf>
    <xf numFmtId="4" fontId="0" fillId="8" borderId="18" xfId="237" applyNumberFormat="1" applyFill="1" applyBorder="1" applyAlignment="1">
      <alignment vertical="center"/>
      <protection/>
    </xf>
    <xf numFmtId="4" fontId="0" fillId="5" borderId="17" xfId="237" applyNumberFormat="1" applyFill="1" applyBorder="1" applyAlignment="1">
      <alignment vertical="center"/>
      <protection/>
    </xf>
    <xf numFmtId="4" fontId="0" fillId="5" borderId="24" xfId="237" applyNumberFormat="1" applyFill="1" applyBorder="1" applyAlignment="1">
      <alignment vertical="center"/>
      <protection/>
    </xf>
    <xf numFmtId="4" fontId="0" fillId="5" borderId="18" xfId="237" applyNumberFormat="1" applyFill="1" applyBorder="1" applyAlignment="1">
      <alignment vertical="center"/>
      <protection/>
    </xf>
    <xf numFmtId="4" fontId="0" fillId="21" borderId="33" xfId="237" applyNumberFormat="1" applyFill="1" applyBorder="1" applyAlignment="1">
      <alignment vertical="center"/>
      <protection/>
    </xf>
    <xf numFmtId="4" fontId="0" fillId="21" borderId="28" xfId="237" applyNumberFormat="1" applyFill="1" applyBorder="1" applyAlignment="1">
      <alignment vertical="center"/>
      <protection/>
    </xf>
    <xf numFmtId="4" fontId="0" fillId="21" borderId="20" xfId="237" applyNumberFormat="1" applyFill="1" applyBorder="1" applyAlignment="1">
      <alignment vertical="center"/>
      <protection/>
    </xf>
    <xf numFmtId="4" fontId="16" fillId="24" borderId="23" xfId="237" applyNumberFormat="1" applyFont="1" applyFill="1" applyBorder="1" applyAlignment="1">
      <alignment horizontal="center" vertical="center"/>
      <protection/>
    </xf>
    <xf numFmtId="0" fontId="58" fillId="0" borderId="24" xfId="231" applyFont="1" applyFill="1" applyBorder="1" applyAlignment="1">
      <alignment horizontal="left" vertical="center"/>
      <protection/>
    </xf>
    <xf numFmtId="4" fontId="0" fillId="3" borderId="17" xfId="237" applyNumberFormat="1" applyFill="1" applyBorder="1" applyAlignment="1">
      <alignment vertical="center"/>
      <protection/>
    </xf>
    <xf numFmtId="4" fontId="0" fillId="3" borderId="24" xfId="237" applyNumberFormat="1" applyFill="1" applyBorder="1" applyAlignment="1">
      <alignment vertical="center"/>
      <protection/>
    </xf>
    <xf numFmtId="4" fontId="0" fillId="3" borderId="18" xfId="237" applyNumberFormat="1" applyFill="1" applyBorder="1" applyAlignment="1">
      <alignment vertical="center"/>
      <protection/>
    </xf>
    <xf numFmtId="0" fontId="16" fillId="24" borderId="24" xfId="240" applyFont="1" applyFill="1" applyBorder="1" applyAlignment="1">
      <alignment horizontal="center" vertical="center" wrapText="1"/>
      <protection/>
    </xf>
    <xf numFmtId="0" fontId="82" fillId="0" borderId="0" xfId="240" applyFont="1" applyFill="1" applyAlignment="1">
      <alignment vertical="center"/>
      <protection/>
    </xf>
    <xf numFmtId="4" fontId="0" fillId="0" borderId="0" xfId="240" applyNumberFormat="1" applyFont="1">
      <alignment/>
      <protection/>
    </xf>
    <xf numFmtId="0" fontId="83" fillId="0" borderId="0" xfId="240" applyFont="1">
      <alignment/>
      <protection/>
    </xf>
    <xf numFmtId="0" fontId="0" fillId="0" borderId="0" xfId="240" applyFont="1">
      <alignment/>
      <protection/>
    </xf>
    <xf numFmtId="4" fontId="88" fillId="0" borderId="0" xfId="240" applyNumberFormat="1" applyFont="1" applyAlignment="1">
      <alignment vertical="center"/>
      <protection/>
    </xf>
    <xf numFmtId="0" fontId="55" fillId="0" borderId="0" xfId="240" applyFont="1" applyAlignment="1">
      <alignment vertical="center"/>
      <protection/>
    </xf>
    <xf numFmtId="0" fontId="88" fillId="0" borderId="0" xfId="240" applyFont="1" applyAlignment="1">
      <alignment vertical="center"/>
      <protection/>
    </xf>
    <xf numFmtId="0" fontId="12" fillId="24" borderId="24" xfId="240" applyFont="1" applyFill="1" applyBorder="1" applyAlignment="1">
      <alignment horizontal="center" vertical="center" wrapText="1"/>
      <protection/>
    </xf>
    <xf numFmtId="4" fontId="49" fillId="0" borderId="0" xfId="240" applyNumberFormat="1" applyFont="1" applyAlignment="1">
      <alignment vertical="center"/>
      <protection/>
    </xf>
    <xf numFmtId="0" fontId="49" fillId="0" borderId="0" xfId="240" applyFont="1" applyAlignment="1">
      <alignment vertical="center"/>
      <protection/>
    </xf>
    <xf numFmtId="4" fontId="4" fillId="0" borderId="0" xfId="240" applyNumberFormat="1" applyFont="1" applyAlignment="1">
      <alignment horizontal="center" vertical="center" wrapText="1"/>
      <protection/>
    </xf>
    <xf numFmtId="0" fontId="83" fillId="0" borderId="0" xfId="240" applyFont="1" applyAlignment="1">
      <alignment horizontal="center" vertical="center" wrapText="1"/>
      <protection/>
    </xf>
    <xf numFmtId="0" fontId="4" fillId="0" borderId="0" xfId="240" applyFont="1" applyAlignment="1">
      <alignment horizontal="center" vertical="center" wrapText="1"/>
      <protection/>
    </xf>
    <xf numFmtId="0" fontId="12" fillId="24" borderId="19" xfId="240" applyFont="1" applyFill="1" applyBorder="1" applyAlignment="1">
      <alignment horizontal="center" vertical="center"/>
      <protection/>
    </xf>
    <xf numFmtId="0" fontId="12" fillId="24" borderId="18" xfId="240" applyFont="1" applyFill="1" applyBorder="1" applyAlignment="1">
      <alignment horizontal="center" vertical="center"/>
      <protection/>
    </xf>
    <xf numFmtId="1" fontId="12" fillId="24" borderId="18" xfId="240" applyNumberFormat="1" applyFont="1" applyFill="1" applyBorder="1" applyAlignment="1">
      <alignment horizontal="center" vertical="center"/>
      <protection/>
    </xf>
    <xf numFmtId="0" fontId="12" fillId="24" borderId="43" xfId="240" applyFont="1" applyFill="1" applyBorder="1" applyAlignment="1">
      <alignment horizontal="center" vertical="center"/>
      <protection/>
    </xf>
    <xf numFmtId="0" fontId="12" fillId="25" borderId="21" xfId="240" applyFont="1" applyFill="1" applyBorder="1" applyAlignment="1">
      <alignment horizontal="center" vertical="center"/>
      <protection/>
    </xf>
    <xf numFmtId="0" fontId="12" fillId="25" borderId="18" xfId="240" applyFont="1" applyFill="1" applyBorder="1" applyAlignment="1">
      <alignment horizontal="center" vertical="center"/>
      <protection/>
    </xf>
    <xf numFmtId="0" fontId="12" fillId="25" borderId="58" xfId="240" applyFont="1" applyFill="1" applyBorder="1" applyAlignment="1">
      <alignment horizontal="center" vertical="center"/>
      <protection/>
    </xf>
    <xf numFmtId="0" fontId="12" fillId="20" borderId="43" xfId="240" applyFont="1" applyFill="1" applyBorder="1" applyAlignment="1">
      <alignment horizontal="center" vertical="center"/>
      <protection/>
    </xf>
    <xf numFmtId="0" fontId="12" fillId="8" borderId="19" xfId="240" applyFont="1" applyFill="1" applyBorder="1" applyAlignment="1">
      <alignment horizontal="center" vertical="center"/>
      <protection/>
    </xf>
    <xf numFmtId="0" fontId="16" fillId="8" borderId="59" xfId="240" applyFont="1" applyFill="1" applyBorder="1" applyAlignment="1">
      <alignment horizontal="center" vertical="center" wrapText="1"/>
      <protection/>
    </xf>
    <xf numFmtId="0" fontId="82" fillId="0" borderId="0" xfId="240" applyFont="1" applyFill="1" applyAlignment="1">
      <alignment horizontal="center" vertical="center"/>
      <protection/>
    </xf>
    <xf numFmtId="4" fontId="17" fillId="0" borderId="0" xfId="240" applyNumberFormat="1" applyFont="1" applyAlignment="1">
      <alignment horizontal="center" vertical="center"/>
      <protection/>
    </xf>
    <xf numFmtId="0" fontId="83" fillId="0" borderId="0" xfId="240" applyFont="1" applyAlignment="1">
      <alignment horizontal="center" vertical="center"/>
      <protection/>
    </xf>
    <xf numFmtId="0" fontId="17" fillId="0" borderId="0" xfId="240" applyFont="1" applyAlignment="1">
      <alignment horizontal="center" vertical="center"/>
      <protection/>
    </xf>
    <xf numFmtId="0" fontId="49" fillId="0" borderId="60" xfId="240" applyFont="1" applyFill="1" applyBorder="1" applyAlignment="1">
      <alignment horizontal="center" vertical="center"/>
      <protection/>
    </xf>
    <xf numFmtId="0" fontId="17" fillId="0" borderId="61" xfId="240" applyFont="1" applyFill="1" applyBorder="1" applyAlignment="1">
      <alignment horizontal="center" vertical="center"/>
      <protection/>
    </xf>
    <xf numFmtId="1" fontId="17" fillId="0" borderId="61" xfId="240" applyNumberFormat="1" applyFont="1" applyFill="1" applyBorder="1" applyAlignment="1">
      <alignment horizontal="center" vertical="center"/>
      <protection/>
    </xf>
    <xf numFmtId="0" fontId="17" fillId="0" borderId="38" xfId="240" applyFont="1" applyFill="1" applyBorder="1" applyAlignment="1">
      <alignment horizontal="center" vertical="center"/>
      <protection/>
    </xf>
    <xf numFmtId="0" fontId="17" fillId="0" borderId="0" xfId="240" applyFont="1" applyFill="1" applyBorder="1" applyAlignment="1">
      <alignment horizontal="center" vertical="center"/>
      <protection/>
    </xf>
    <xf numFmtId="0" fontId="17" fillId="0" borderId="62" xfId="240" applyFont="1" applyFill="1" applyBorder="1" applyAlignment="1">
      <alignment horizontal="center" vertical="center"/>
      <protection/>
    </xf>
    <xf numFmtId="0" fontId="82" fillId="0" borderId="0" xfId="240" applyFont="1" applyFill="1" applyBorder="1" applyAlignment="1">
      <alignment horizontal="center" vertical="center"/>
      <protection/>
    </xf>
    <xf numFmtId="4" fontId="17" fillId="0" borderId="0" xfId="240" applyNumberFormat="1" applyFont="1" applyFill="1" applyAlignment="1">
      <alignment horizontal="center" vertical="center"/>
      <protection/>
    </xf>
    <xf numFmtId="0" fontId="83" fillId="0" borderId="0" xfId="240" applyFont="1" applyFill="1" applyAlignment="1">
      <alignment horizontal="center" vertical="center"/>
      <protection/>
    </xf>
    <xf numFmtId="0" fontId="17" fillId="0" borderId="0" xfId="240" applyFont="1" applyFill="1" applyAlignment="1">
      <alignment horizontal="center" vertical="center"/>
      <protection/>
    </xf>
    <xf numFmtId="0" fontId="90" fillId="7" borderId="63" xfId="240" applyFont="1" applyFill="1" applyBorder="1" applyAlignment="1">
      <alignment vertical="center"/>
      <protection/>
    </xf>
    <xf numFmtId="0" fontId="90" fillId="24" borderId="16" xfId="240" applyFont="1" applyFill="1" applyBorder="1" applyAlignment="1">
      <alignment horizontal="center" vertical="center"/>
      <protection/>
    </xf>
    <xf numFmtId="186" fontId="89" fillId="24" borderId="17" xfId="240" applyNumberFormat="1" applyFont="1" applyFill="1" applyBorder="1" applyAlignment="1">
      <alignment horizontal="center" vertical="center"/>
      <protection/>
    </xf>
    <xf numFmtId="1" fontId="89" fillId="24" borderId="17" xfId="240" applyNumberFormat="1" applyFont="1" applyFill="1" applyBorder="1" applyAlignment="1">
      <alignment horizontal="center" vertical="center"/>
      <protection/>
    </xf>
    <xf numFmtId="190" fontId="89" fillId="24" borderId="17" xfId="240" applyNumberFormat="1" applyFont="1" applyFill="1" applyBorder="1" applyAlignment="1">
      <alignment horizontal="center" vertical="center"/>
      <protection/>
    </xf>
    <xf numFmtId="1" fontId="89" fillId="24" borderId="24" xfId="240" applyNumberFormat="1" applyFont="1" applyFill="1" applyBorder="1" applyAlignment="1">
      <alignment horizontal="center" vertical="center"/>
      <protection/>
    </xf>
    <xf numFmtId="4" fontId="89" fillId="24" borderId="17" xfId="240" applyNumberFormat="1" applyFont="1" applyFill="1" applyBorder="1" applyAlignment="1">
      <alignment horizontal="center" vertical="center"/>
      <protection/>
    </xf>
    <xf numFmtId="0" fontId="89" fillId="24" borderId="17" xfId="240" applyFont="1" applyFill="1" applyBorder="1" applyAlignment="1">
      <alignment horizontal="center" vertical="center"/>
      <protection/>
    </xf>
    <xf numFmtId="4" fontId="89" fillId="24" borderId="44" xfId="240" applyNumberFormat="1" applyFont="1" applyFill="1" applyBorder="1" applyAlignment="1">
      <alignment horizontal="right" vertical="center"/>
      <protection/>
    </xf>
    <xf numFmtId="3" fontId="89" fillId="25" borderId="32" xfId="240" applyNumberFormat="1" applyFont="1" applyFill="1" applyBorder="1" applyAlignment="1">
      <alignment horizontal="center" vertical="center"/>
      <protection/>
    </xf>
    <xf numFmtId="0" fontId="89" fillId="25" borderId="17" xfId="240" applyFont="1" applyFill="1" applyBorder="1" applyAlignment="1">
      <alignment horizontal="center" vertical="center"/>
      <protection/>
    </xf>
    <xf numFmtId="192" fontId="89" fillId="25" borderId="64" xfId="240" applyNumberFormat="1" applyFont="1" applyFill="1" applyBorder="1" applyAlignment="1">
      <alignment horizontal="right" vertical="center"/>
      <protection/>
    </xf>
    <xf numFmtId="4" fontId="89" fillId="20" borderId="44" xfId="240" applyNumberFormat="1" applyFont="1" applyFill="1" applyBorder="1" applyAlignment="1">
      <alignment horizontal="right" vertical="center"/>
      <protection/>
    </xf>
    <xf numFmtId="196" fontId="89" fillId="8" borderId="27" xfId="240" applyNumberFormat="1" applyFont="1" applyFill="1" applyBorder="1" applyAlignment="1">
      <alignment horizontal="center" vertical="center"/>
      <protection/>
    </xf>
    <xf numFmtId="4" fontId="89" fillId="8" borderId="65" xfId="240" applyNumberFormat="1" applyFont="1" applyFill="1" applyBorder="1" applyAlignment="1">
      <alignment vertical="center"/>
      <protection/>
    </xf>
    <xf numFmtId="4" fontId="82" fillId="24" borderId="66" xfId="0" applyNumberFormat="1" applyFont="1" applyFill="1" applyBorder="1" applyAlignment="1">
      <alignment horizontal="right" vertical="center" wrapText="1"/>
    </xf>
    <xf numFmtId="4" fontId="89" fillId="0" borderId="0" xfId="240" applyNumberFormat="1" applyFont="1" applyAlignment="1">
      <alignment vertical="center"/>
      <protection/>
    </xf>
    <xf numFmtId="0" fontId="19" fillId="24" borderId="0" xfId="240" applyFont="1" applyFill="1" applyAlignment="1">
      <alignment vertical="center" wrapText="1"/>
      <protection/>
    </xf>
    <xf numFmtId="0" fontId="19" fillId="0" borderId="0" xfId="240" applyFont="1" applyAlignment="1">
      <alignment vertical="center"/>
      <protection/>
    </xf>
    <xf numFmtId="0" fontId="90" fillId="7" borderId="67" xfId="240" applyFont="1" applyFill="1" applyBorder="1" applyAlignment="1">
      <alignment vertical="center"/>
      <protection/>
    </xf>
    <xf numFmtId="0" fontId="90" fillId="24" borderId="27" xfId="240" applyFont="1" applyFill="1" applyBorder="1" applyAlignment="1">
      <alignment horizontal="center" vertical="center"/>
      <protection/>
    </xf>
    <xf numFmtId="186" fontId="89" fillId="24" borderId="24" xfId="240" applyNumberFormat="1" applyFont="1" applyFill="1" applyBorder="1" applyAlignment="1">
      <alignment horizontal="center" vertical="center"/>
      <protection/>
    </xf>
    <xf numFmtId="3" fontId="89" fillId="24" borderId="24" xfId="240" applyNumberFormat="1" applyFont="1" applyFill="1" applyBorder="1" applyAlignment="1">
      <alignment horizontal="center" vertical="center"/>
      <protection/>
    </xf>
    <xf numFmtId="190" fontId="89" fillId="24" borderId="24" xfId="240" applyNumberFormat="1" applyFont="1" applyFill="1" applyBorder="1" applyAlignment="1">
      <alignment horizontal="center" vertical="center"/>
      <protection/>
    </xf>
    <xf numFmtId="4" fontId="89" fillId="24" borderId="24" xfId="240" applyNumberFormat="1" applyFont="1" applyFill="1" applyBorder="1" applyAlignment="1">
      <alignment horizontal="center" vertical="center"/>
      <protection/>
    </xf>
    <xf numFmtId="0" fontId="89" fillId="24" borderId="24" xfId="240" applyFont="1" applyFill="1" applyBorder="1" applyAlignment="1">
      <alignment horizontal="center" vertical="center"/>
      <protection/>
    </xf>
    <xf numFmtId="4" fontId="89" fillId="24" borderId="42" xfId="240" applyNumberFormat="1" applyFont="1" applyFill="1" applyBorder="1" applyAlignment="1">
      <alignment horizontal="right" vertical="center"/>
      <protection/>
    </xf>
    <xf numFmtId="0" fontId="89" fillId="25" borderId="68" xfId="240" applyFont="1" applyFill="1" applyBorder="1" applyAlignment="1">
      <alignment horizontal="center" vertical="center"/>
      <protection/>
    </xf>
    <xf numFmtId="1" fontId="89" fillId="25" borderId="24" xfId="240" applyNumberFormat="1" applyFont="1" applyFill="1" applyBorder="1" applyAlignment="1">
      <alignment horizontal="center" vertical="center"/>
      <protection/>
    </xf>
    <xf numFmtId="0" fontId="89" fillId="25" borderId="24" xfId="240" applyFont="1" applyFill="1" applyBorder="1" applyAlignment="1">
      <alignment horizontal="center" vertical="center"/>
      <protection/>
    </xf>
    <xf numFmtId="192" fontId="89" fillId="25" borderId="69" xfId="240" applyNumberFormat="1" applyFont="1" applyFill="1" applyBorder="1" applyAlignment="1">
      <alignment horizontal="right" vertical="center"/>
      <protection/>
    </xf>
    <xf numFmtId="4" fontId="89" fillId="20" borderId="42" xfId="240" applyNumberFormat="1" applyFont="1" applyFill="1" applyBorder="1" applyAlignment="1">
      <alignment horizontal="right" vertical="center"/>
      <protection/>
    </xf>
    <xf numFmtId="4" fontId="82" fillId="24" borderId="70" xfId="240" applyNumberFormat="1" applyFont="1" applyFill="1" applyBorder="1" applyAlignment="1">
      <alignment vertical="center"/>
      <protection/>
    </xf>
    <xf numFmtId="0" fontId="89" fillId="24" borderId="24" xfId="240" applyNumberFormat="1" applyFont="1" applyFill="1" applyBorder="1" applyAlignment="1">
      <alignment horizontal="center" vertical="center"/>
      <protection/>
    </xf>
    <xf numFmtId="4" fontId="89" fillId="0" borderId="0" xfId="240" applyNumberFormat="1" applyFont="1" applyFill="1" applyAlignment="1">
      <alignment vertical="center"/>
      <protection/>
    </xf>
    <xf numFmtId="0" fontId="19" fillId="0" borderId="0" xfId="240" applyFont="1" applyFill="1" applyAlignment="1">
      <alignment vertical="center"/>
      <protection/>
    </xf>
    <xf numFmtId="4" fontId="89" fillId="25" borderId="69" xfId="0" applyNumberFormat="1" applyFont="1" applyFill="1" applyBorder="1" applyAlignment="1">
      <alignment horizontal="right" vertical="center"/>
    </xf>
    <xf numFmtId="4" fontId="82" fillId="24" borderId="70" xfId="0" applyNumberFormat="1" applyFont="1" applyFill="1" applyBorder="1" applyAlignment="1">
      <alignment vertical="center"/>
    </xf>
    <xf numFmtId="2" fontId="89" fillId="24" borderId="24" xfId="240" applyNumberFormat="1" applyFont="1" applyFill="1" applyBorder="1" applyAlignment="1">
      <alignment horizontal="center" vertical="center"/>
      <protection/>
    </xf>
    <xf numFmtId="0" fontId="90" fillId="7" borderId="71" xfId="240" applyFont="1" applyFill="1" applyBorder="1" applyAlignment="1">
      <alignment vertical="center"/>
      <protection/>
    </xf>
    <xf numFmtId="0" fontId="90" fillId="24" borderId="19" xfId="240" applyFont="1" applyFill="1" applyBorder="1" applyAlignment="1">
      <alignment horizontal="center" vertical="center"/>
      <protection/>
    </xf>
    <xf numFmtId="186" fontId="89" fillId="24" borderId="18" xfId="240" applyNumberFormat="1" applyFont="1" applyFill="1" applyBorder="1" applyAlignment="1">
      <alignment horizontal="center" vertical="center"/>
      <protection/>
    </xf>
    <xf numFmtId="3" fontId="89" fillId="24" borderId="18" xfId="240" applyNumberFormat="1" applyFont="1" applyFill="1" applyBorder="1" applyAlignment="1">
      <alignment horizontal="center" vertical="center"/>
      <protection/>
    </xf>
    <xf numFmtId="190" fontId="89" fillId="24" borderId="18" xfId="240" applyNumberFormat="1" applyFont="1" applyFill="1" applyBorder="1" applyAlignment="1">
      <alignment horizontal="center" vertical="center"/>
      <protection/>
    </xf>
    <xf numFmtId="1" fontId="89" fillId="24" borderId="18" xfId="240" applyNumberFormat="1" applyFont="1" applyFill="1" applyBorder="1" applyAlignment="1">
      <alignment horizontal="center" vertical="center"/>
      <protection/>
    </xf>
    <xf numFmtId="4" fontId="89" fillId="24" borderId="18" xfId="240" applyNumberFormat="1" applyFont="1" applyFill="1" applyBorder="1" applyAlignment="1">
      <alignment horizontal="center" vertical="center"/>
      <protection/>
    </xf>
    <xf numFmtId="0" fontId="89" fillId="24" borderId="18" xfId="240" applyFont="1" applyFill="1" applyBorder="1" applyAlignment="1">
      <alignment horizontal="center" vertical="center"/>
      <protection/>
    </xf>
    <xf numFmtId="4" fontId="89" fillId="24" borderId="43" xfId="240" applyNumberFormat="1" applyFont="1" applyFill="1" applyBorder="1" applyAlignment="1">
      <alignment horizontal="right" vertical="center"/>
      <protection/>
    </xf>
    <xf numFmtId="0" fontId="89" fillId="25" borderId="21" xfId="240" applyFont="1" applyFill="1" applyBorder="1" applyAlignment="1">
      <alignment horizontal="center" vertical="center"/>
      <protection/>
    </xf>
    <xf numFmtId="0" fontId="89" fillId="25" borderId="18" xfId="240" applyFont="1" applyFill="1" applyBorder="1" applyAlignment="1">
      <alignment horizontal="center" vertical="center"/>
      <protection/>
    </xf>
    <xf numFmtId="192" fontId="89" fillId="25" borderId="58" xfId="240" applyNumberFormat="1" applyFont="1" applyFill="1" applyBorder="1" applyAlignment="1">
      <alignment horizontal="right" vertical="center"/>
      <protection/>
    </xf>
    <xf numFmtId="4" fontId="89" fillId="20" borderId="43" xfId="240" applyNumberFormat="1" applyFont="1" applyFill="1" applyBorder="1" applyAlignment="1">
      <alignment horizontal="right" vertical="center"/>
      <protection/>
    </xf>
    <xf numFmtId="4" fontId="82" fillId="24" borderId="72" xfId="240" applyNumberFormat="1" applyFont="1" applyFill="1" applyBorder="1" applyAlignment="1">
      <alignment vertical="center"/>
      <protection/>
    </xf>
    <xf numFmtId="0" fontId="90" fillId="7" borderId="73" xfId="240" applyFont="1" applyFill="1" applyBorder="1" applyAlignment="1">
      <alignment vertical="center"/>
      <protection/>
    </xf>
    <xf numFmtId="0" fontId="90" fillId="7" borderId="74" xfId="240" applyFont="1" applyFill="1" applyBorder="1" applyAlignment="1">
      <alignment horizontal="center" vertical="center"/>
      <protection/>
    </xf>
    <xf numFmtId="186" fontId="89" fillId="7" borderId="75" xfId="240" applyNumberFormat="1" applyFont="1" applyFill="1" applyBorder="1" applyAlignment="1">
      <alignment horizontal="center" vertical="center"/>
      <protection/>
    </xf>
    <xf numFmtId="3" fontId="89" fillId="7" borderId="75" xfId="240" applyNumberFormat="1" applyFont="1" applyFill="1" applyBorder="1" applyAlignment="1">
      <alignment horizontal="center" vertical="center"/>
      <protection/>
    </xf>
    <xf numFmtId="190" fontId="89" fillId="7" borderId="75" xfId="240" applyNumberFormat="1" applyFont="1" applyFill="1" applyBorder="1" applyAlignment="1">
      <alignment horizontal="center" vertical="center"/>
      <protection/>
    </xf>
    <xf numFmtId="1" fontId="89" fillId="7" borderId="75" xfId="240" applyNumberFormat="1" applyFont="1" applyFill="1" applyBorder="1" applyAlignment="1">
      <alignment horizontal="center" vertical="center"/>
      <protection/>
    </xf>
    <xf numFmtId="2" fontId="89" fillId="7" borderId="75" xfId="240" applyNumberFormat="1" applyFont="1" applyFill="1" applyBorder="1" applyAlignment="1">
      <alignment horizontal="center" vertical="center"/>
      <protection/>
    </xf>
    <xf numFmtId="4" fontId="89" fillId="7" borderId="75" xfId="240" applyNumberFormat="1" applyFont="1" applyFill="1" applyBorder="1" applyAlignment="1">
      <alignment horizontal="center" vertical="center"/>
      <protection/>
    </xf>
    <xf numFmtId="0" fontId="89" fillId="7" borderId="75" xfId="240" applyFont="1" applyFill="1" applyBorder="1" applyAlignment="1">
      <alignment horizontal="center" vertical="center"/>
      <protection/>
    </xf>
    <xf numFmtId="4" fontId="89" fillId="7" borderId="76" xfId="240" applyNumberFormat="1" applyFont="1" applyFill="1" applyBorder="1" applyAlignment="1">
      <alignment horizontal="right" vertical="center"/>
      <protection/>
    </xf>
    <xf numFmtId="0" fontId="89" fillId="7" borderId="77" xfId="240" applyFont="1" applyFill="1" applyBorder="1" applyAlignment="1">
      <alignment horizontal="center" vertical="center"/>
      <protection/>
    </xf>
    <xf numFmtId="4" fontId="89" fillId="7" borderId="78" xfId="240" applyNumberFormat="1" applyFont="1" applyFill="1" applyBorder="1" applyAlignment="1">
      <alignment horizontal="right" vertical="center"/>
      <protection/>
    </xf>
    <xf numFmtId="4" fontId="89" fillId="7" borderId="76" xfId="240" applyNumberFormat="1" applyFont="1" applyFill="1" applyBorder="1" applyAlignment="1">
      <alignment horizontal="center" vertical="center"/>
      <protection/>
    </xf>
    <xf numFmtId="3" fontId="89" fillId="7" borderId="74" xfId="240" applyNumberFormat="1" applyFont="1" applyFill="1" applyBorder="1" applyAlignment="1">
      <alignment horizontal="center" vertical="center"/>
      <protection/>
    </xf>
    <xf numFmtId="4" fontId="89" fillId="7" borderId="79" xfId="240" applyNumberFormat="1" applyFont="1" applyFill="1" applyBorder="1" applyAlignment="1">
      <alignment horizontal="right" vertical="center"/>
      <protection/>
    </xf>
    <xf numFmtId="4" fontId="82" fillId="24" borderId="80" xfId="240" applyNumberFormat="1" applyFont="1" applyFill="1" applyBorder="1" applyAlignment="1">
      <alignment horizontal="right" vertical="center"/>
      <protection/>
    </xf>
    <xf numFmtId="4" fontId="89" fillId="0" borderId="81" xfId="240" applyNumberFormat="1" applyFont="1" applyFill="1" applyBorder="1" applyAlignment="1">
      <alignment horizontal="right" vertical="center"/>
      <protection/>
    </xf>
    <xf numFmtId="1" fontId="0" fillId="0" borderId="0" xfId="240" applyNumberFormat="1" applyFont="1">
      <alignment/>
      <protection/>
    </xf>
    <xf numFmtId="0" fontId="0" fillId="0" borderId="0" xfId="240" applyFont="1" applyAlignment="1">
      <alignment horizontal="center"/>
      <protection/>
    </xf>
    <xf numFmtId="0" fontId="0" fillId="0" borderId="0" xfId="240" applyFont="1" applyAlignment="1">
      <alignment/>
      <protection/>
    </xf>
    <xf numFmtId="0" fontId="0" fillId="0" borderId="0" xfId="240" applyFont="1" applyAlignment="1">
      <alignment horizontal="right"/>
      <protection/>
    </xf>
    <xf numFmtId="0" fontId="89" fillId="24" borderId="82" xfId="240" applyFont="1" applyFill="1" applyBorder="1" applyAlignment="1">
      <alignment horizontal="left" vertical="center" indent="2"/>
      <protection/>
    </xf>
    <xf numFmtId="0" fontId="55" fillId="24" borderId="82" xfId="240" applyFont="1" applyFill="1" applyBorder="1" applyAlignment="1">
      <alignment horizontal="left" vertical="center" indent="1"/>
      <protection/>
    </xf>
    <xf numFmtId="0" fontId="49" fillId="24" borderId="82" xfId="240" applyFont="1" applyFill="1" applyBorder="1" applyAlignment="1">
      <alignment horizontal="left" vertical="center" indent="1"/>
      <protection/>
    </xf>
    <xf numFmtId="4" fontId="89" fillId="24" borderId="83" xfId="240" applyNumberFormat="1" applyFont="1" applyFill="1" applyBorder="1" applyAlignment="1">
      <alignment vertical="center"/>
      <protection/>
    </xf>
    <xf numFmtId="4" fontId="82" fillId="0" borderId="84" xfId="240" applyNumberFormat="1" applyFont="1" applyFill="1" applyBorder="1" applyAlignment="1">
      <alignment vertical="center"/>
      <protection/>
    </xf>
    <xf numFmtId="4" fontId="83" fillId="0" borderId="0" xfId="240" applyNumberFormat="1" applyFont="1">
      <alignment/>
      <protection/>
    </xf>
    <xf numFmtId="0" fontId="49" fillId="0" borderId="0" xfId="240" applyFont="1" applyBorder="1" applyAlignment="1">
      <alignment horizontal="left" vertical="center" indent="1"/>
      <protection/>
    </xf>
    <xf numFmtId="1" fontId="49" fillId="0" borderId="0" xfId="240" applyNumberFormat="1" applyFont="1" applyBorder="1" applyAlignment="1">
      <alignment horizontal="left" vertical="center" indent="1"/>
      <protection/>
    </xf>
    <xf numFmtId="4" fontId="89" fillId="4" borderId="83" xfId="240" applyNumberFormat="1" applyFont="1" applyFill="1" applyBorder="1" applyAlignment="1">
      <alignment vertical="center"/>
      <protection/>
    </xf>
    <xf numFmtId="4" fontId="82" fillId="0" borderId="84" xfId="240" applyNumberFormat="1" applyFont="1" applyFill="1" applyBorder="1" applyAlignment="1">
      <alignment horizontal="right" vertical="center"/>
      <protection/>
    </xf>
    <xf numFmtId="1" fontId="0" fillId="0" borderId="0" xfId="240" applyNumberFormat="1" applyFont="1" applyAlignment="1">
      <alignment/>
      <protection/>
    </xf>
    <xf numFmtId="1" fontId="0" fillId="0" borderId="0" xfId="240" applyNumberFormat="1" applyFont="1" applyAlignment="1">
      <alignment horizontal="right"/>
      <protection/>
    </xf>
    <xf numFmtId="0" fontId="82" fillId="0" borderId="85" xfId="240" applyFont="1" applyFill="1" applyBorder="1" applyAlignment="1">
      <alignment horizontal="center" vertical="center"/>
      <protection/>
    </xf>
    <xf numFmtId="0" fontId="12" fillId="24" borderId="52" xfId="240" applyFont="1" applyFill="1" applyBorder="1" applyAlignment="1">
      <alignment horizontal="center" vertical="center" wrapText="1"/>
      <protection/>
    </xf>
    <xf numFmtId="0" fontId="12" fillId="24" borderId="41" xfId="240" applyFont="1" applyFill="1" applyBorder="1" applyAlignment="1">
      <alignment horizontal="center" vertical="center" wrapText="1"/>
      <protection/>
    </xf>
    <xf numFmtId="0" fontId="87" fillId="24" borderId="86" xfId="240" applyFont="1" applyFill="1" applyBorder="1" applyAlignment="1">
      <alignment horizontal="center" vertical="center"/>
      <protection/>
    </xf>
    <xf numFmtId="0" fontId="87" fillId="24" borderId="87" xfId="240" applyFont="1" applyFill="1" applyBorder="1" applyAlignment="1">
      <alignment horizontal="center" vertical="center"/>
      <protection/>
    </xf>
    <xf numFmtId="0" fontId="88" fillId="20" borderId="88" xfId="240" applyFont="1" applyFill="1" applyBorder="1" applyAlignment="1">
      <alignment horizontal="center" vertical="center" wrapText="1"/>
      <protection/>
    </xf>
    <xf numFmtId="0" fontId="88" fillId="20" borderId="89" xfId="240" applyFont="1" applyFill="1" applyBorder="1" applyAlignment="1">
      <alignment horizontal="center" vertical="center" wrapText="1"/>
      <protection/>
    </xf>
    <xf numFmtId="0" fontId="88" fillId="20" borderId="90" xfId="240" applyFont="1" applyFill="1" applyBorder="1" applyAlignment="1">
      <alignment horizontal="center" vertical="center" wrapText="1"/>
      <protection/>
    </xf>
    <xf numFmtId="0" fontId="16" fillId="24" borderId="24" xfId="240" applyFont="1" applyFill="1" applyBorder="1" applyAlignment="1">
      <alignment horizontal="center" vertical="center" wrapText="1"/>
      <protection/>
    </xf>
    <xf numFmtId="0" fontId="49" fillId="24" borderId="91" xfId="240" applyFont="1" applyFill="1" applyBorder="1" applyAlignment="1">
      <alignment horizontal="center" vertical="center" wrapText="1"/>
      <protection/>
    </xf>
    <xf numFmtId="0" fontId="49" fillId="24" borderId="90" xfId="240" applyFont="1" applyFill="1" applyBorder="1" applyAlignment="1">
      <alignment horizontal="center" vertical="center" wrapText="1"/>
      <protection/>
    </xf>
    <xf numFmtId="0" fontId="49" fillId="24" borderId="34" xfId="240" applyFont="1" applyFill="1" applyBorder="1" applyAlignment="1">
      <alignment horizontal="center" vertical="center"/>
      <protection/>
    </xf>
    <xf numFmtId="0" fontId="49" fillId="24" borderId="92" xfId="240" applyFont="1" applyFill="1" applyBorder="1" applyAlignment="1">
      <alignment horizontal="center" vertical="center"/>
      <protection/>
    </xf>
    <xf numFmtId="0" fontId="49" fillId="24" borderId="68" xfId="240" applyFont="1" applyFill="1" applyBorder="1" applyAlignment="1">
      <alignment horizontal="center" vertical="center"/>
      <protection/>
    </xf>
    <xf numFmtId="0" fontId="49" fillId="25" borderId="93" xfId="240" applyFont="1" applyFill="1" applyBorder="1" applyAlignment="1">
      <alignment horizontal="center" vertical="center" wrapText="1"/>
      <protection/>
    </xf>
    <xf numFmtId="0" fontId="49" fillId="25" borderId="94" xfId="240" applyFont="1" applyFill="1" applyBorder="1" applyAlignment="1">
      <alignment horizontal="center" vertical="center" wrapText="1"/>
      <protection/>
    </xf>
    <xf numFmtId="0" fontId="12" fillId="25" borderId="24" xfId="240" applyFont="1" applyFill="1" applyBorder="1" applyAlignment="1">
      <alignment horizontal="center" vertical="center" wrapText="1"/>
      <protection/>
    </xf>
    <xf numFmtId="0" fontId="12" fillId="24" borderId="24" xfId="240" applyFont="1" applyFill="1" applyBorder="1" applyAlignment="1">
      <alignment horizontal="center" vertical="center" wrapText="1"/>
      <protection/>
    </xf>
    <xf numFmtId="0" fontId="87" fillId="24" borderId="95" xfId="240" applyFont="1" applyFill="1" applyBorder="1" applyAlignment="1">
      <alignment horizontal="center" vertical="center"/>
      <protection/>
    </xf>
    <xf numFmtId="0" fontId="89" fillId="4" borderId="96" xfId="240" applyFont="1" applyFill="1" applyBorder="1" applyAlignment="1">
      <alignment horizontal="left" vertical="center" indent="2"/>
      <protection/>
    </xf>
    <xf numFmtId="0" fontId="89" fillId="4" borderId="82" xfId="240" applyFont="1" applyFill="1" applyBorder="1" applyAlignment="1">
      <alignment horizontal="left" vertical="center" indent="2"/>
      <protection/>
    </xf>
    <xf numFmtId="0" fontId="89" fillId="4" borderId="97" xfId="240" applyFont="1" applyFill="1" applyBorder="1" applyAlignment="1">
      <alignment horizontal="left" vertical="center" indent="2"/>
      <protection/>
    </xf>
    <xf numFmtId="0" fontId="89" fillId="24" borderId="98" xfId="240" applyFont="1" applyFill="1" applyBorder="1" applyAlignment="1">
      <alignment horizontal="left" vertical="center" indent="2"/>
      <protection/>
    </xf>
    <xf numFmtId="0" fontId="89" fillId="24" borderId="99" xfId="240" applyFont="1" applyFill="1" applyBorder="1" applyAlignment="1">
      <alignment horizontal="left" vertical="center" indent="2"/>
      <protection/>
    </xf>
    <xf numFmtId="0" fontId="89" fillId="24" borderId="100" xfId="240" applyFont="1" applyFill="1" applyBorder="1" applyAlignment="1">
      <alignment horizontal="left" vertical="center" indent="2"/>
      <protection/>
    </xf>
    <xf numFmtId="0" fontId="89" fillId="24" borderId="101" xfId="240" applyFont="1" applyFill="1" applyBorder="1" applyAlignment="1">
      <alignment horizontal="left" vertical="center" indent="2"/>
      <protection/>
    </xf>
    <xf numFmtId="0" fontId="86" fillId="7" borderId="102" xfId="240" applyFont="1" applyFill="1" applyBorder="1" applyAlignment="1">
      <alignment horizontal="center" vertical="center"/>
      <protection/>
    </xf>
    <xf numFmtId="0" fontId="86" fillId="7" borderId="103" xfId="240" applyFont="1" applyFill="1" applyBorder="1" applyAlignment="1">
      <alignment horizontal="center" vertical="center"/>
      <protection/>
    </xf>
    <xf numFmtId="0" fontId="86" fillId="7" borderId="104" xfId="240" applyFont="1" applyFill="1" applyBorder="1" applyAlignment="1">
      <alignment horizontal="center" vertical="center"/>
      <protection/>
    </xf>
    <xf numFmtId="0" fontId="86" fillId="7" borderId="105" xfId="240" applyFont="1" applyFill="1" applyBorder="1" applyAlignment="1">
      <alignment horizontal="center" vertical="center"/>
      <protection/>
    </xf>
    <xf numFmtId="0" fontId="1" fillId="24" borderId="27" xfId="240" applyFont="1" applyFill="1" applyBorder="1" applyAlignment="1">
      <alignment horizontal="center" vertical="center" wrapText="1"/>
      <protection/>
    </xf>
    <xf numFmtId="0" fontId="49" fillId="24" borderId="24" xfId="240" applyFont="1" applyFill="1" applyBorder="1" applyAlignment="1">
      <alignment horizontal="center" vertical="center"/>
      <protection/>
    </xf>
    <xf numFmtId="1" fontId="12" fillId="24" borderId="24" xfId="240" applyNumberFormat="1" applyFont="1" applyFill="1" applyBorder="1" applyAlignment="1">
      <alignment horizontal="center" vertical="center" wrapText="1"/>
      <protection/>
    </xf>
    <xf numFmtId="0" fontId="87" fillId="25" borderId="95" xfId="240" applyFont="1" applyFill="1" applyBorder="1" applyAlignment="1">
      <alignment horizontal="center" vertical="center"/>
      <protection/>
    </xf>
    <xf numFmtId="0" fontId="87" fillId="25" borderId="86" xfId="240" applyFont="1" applyFill="1" applyBorder="1" applyAlignment="1">
      <alignment horizontal="center" vertical="center"/>
      <protection/>
    </xf>
    <xf numFmtId="0" fontId="1" fillId="25" borderId="68" xfId="240" applyFont="1" applyFill="1" applyBorder="1" applyAlignment="1">
      <alignment horizontal="center" vertical="center" wrapText="1"/>
      <protection/>
    </xf>
    <xf numFmtId="0" fontId="80" fillId="0" borderId="0" xfId="240" applyFont="1" applyAlignment="1">
      <alignment horizontal="center" vertical="center"/>
      <protection/>
    </xf>
    <xf numFmtId="0" fontId="81" fillId="0" borderId="0" xfId="0" applyFont="1" applyAlignment="1">
      <alignment/>
    </xf>
    <xf numFmtId="0" fontId="1" fillId="8" borderId="27" xfId="240" applyFont="1" applyFill="1" applyBorder="1" applyAlignment="1">
      <alignment horizontal="center" vertical="center" wrapText="1"/>
      <protection/>
    </xf>
    <xf numFmtId="0" fontId="87" fillId="8" borderId="106" xfId="240" applyFont="1" applyFill="1" applyBorder="1" applyAlignment="1">
      <alignment horizontal="center" vertical="center" wrapText="1"/>
      <protection/>
    </xf>
    <xf numFmtId="0" fontId="87" fillId="8" borderId="107" xfId="240" applyFont="1" applyFill="1" applyBorder="1" applyAlignment="1">
      <alignment horizontal="center" vertical="center" wrapText="1"/>
      <protection/>
    </xf>
    <xf numFmtId="4" fontId="89" fillId="8" borderId="65" xfId="240" applyNumberFormat="1" applyFont="1" applyFill="1" applyBorder="1" applyAlignment="1">
      <alignment horizontal="center" vertical="center" wrapText="1"/>
      <protection/>
    </xf>
    <xf numFmtId="0" fontId="80" fillId="0" borderId="0" xfId="240" applyFont="1" applyBorder="1" applyAlignment="1">
      <alignment horizontal="center" vertical="center"/>
      <protection/>
    </xf>
    <xf numFmtId="14" fontId="85" fillId="0" borderId="0" xfId="240" applyNumberFormat="1" applyFont="1" applyBorder="1" applyAlignment="1">
      <alignment horizontal="center" vertical="center"/>
      <protection/>
    </xf>
    <xf numFmtId="0" fontId="85" fillId="0" borderId="0" xfId="240" applyFont="1" applyBorder="1" applyAlignment="1">
      <alignment horizontal="center" vertical="center"/>
      <protection/>
    </xf>
    <xf numFmtId="0" fontId="81" fillId="0" borderId="0" xfId="0" applyFont="1" applyBorder="1" applyAlignment="1">
      <alignment/>
    </xf>
    <xf numFmtId="3" fontId="16" fillId="7" borderId="58" xfId="237" applyNumberFormat="1" applyFont="1" applyFill="1" applyBorder="1" applyAlignment="1">
      <alignment vertical="center"/>
      <protection/>
    </xf>
    <xf numFmtId="3" fontId="16" fillId="7" borderId="21" xfId="237" applyNumberFormat="1" applyFont="1" applyFill="1" applyBorder="1" applyAlignment="1">
      <alignment vertical="center"/>
      <protection/>
    </xf>
    <xf numFmtId="3" fontId="12" fillId="8" borderId="69" xfId="237" applyNumberFormat="1" applyFont="1" applyFill="1" applyBorder="1" applyAlignment="1">
      <alignment horizontal="left" vertical="center"/>
      <protection/>
    </xf>
    <xf numFmtId="3" fontId="12" fillId="8" borderId="68" xfId="237" applyNumberFormat="1" applyFont="1" applyFill="1" applyBorder="1" applyAlignment="1">
      <alignment horizontal="left" vertical="center"/>
      <protection/>
    </xf>
    <xf numFmtId="2" fontId="10" fillId="15" borderId="35" xfId="238" applyNumberFormat="1" applyFont="1" applyFill="1" applyBorder="1" applyAlignment="1">
      <alignment vertical="center" textRotation="90" wrapText="1"/>
      <protection/>
    </xf>
    <xf numFmtId="2" fontId="10" fillId="15" borderId="108" xfId="238" applyNumberFormat="1" applyFont="1" applyFill="1" applyBorder="1" applyAlignment="1">
      <alignment vertical="center" textRotation="90" wrapText="1"/>
      <protection/>
    </xf>
    <xf numFmtId="0" fontId="10" fillId="15" borderId="64" xfId="238" applyFont="1" applyFill="1" applyBorder="1" applyAlignment="1">
      <alignment vertical="center" wrapText="1"/>
      <protection/>
    </xf>
    <xf numFmtId="0" fontId="10" fillId="15" borderId="66" xfId="238" applyFont="1" applyFill="1" applyBorder="1" applyAlignment="1">
      <alignment vertical="center" wrapText="1"/>
      <protection/>
    </xf>
    <xf numFmtId="0" fontId="10" fillId="15" borderId="69" xfId="238" applyFont="1" applyFill="1" applyBorder="1" applyAlignment="1">
      <alignment vertical="center" wrapText="1"/>
      <protection/>
    </xf>
    <xf numFmtId="0" fontId="10" fillId="15" borderId="70" xfId="238" applyFont="1" applyFill="1" applyBorder="1" applyAlignment="1">
      <alignment vertical="center" wrapText="1"/>
      <protection/>
    </xf>
    <xf numFmtId="3" fontId="46" fillId="7" borderId="109" xfId="236" applyNumberFormat="1" applyFont="1" applyFill="1" applyBorder="1" applyAlignment="1">
      <alignment horizontal="center" vertical="center" wrapText="1"/>
      <protection/>
    </xf>
    <xf numFmtId="3" fontId="46" fillId="7" borderId="110" xfId="236" applyNumberFormat="1" applyFont="1" applyFill="1" applyBorder="1" applyAlignment="1">
      <alignment horizontal="center" vertical="center" wrapText="1"/>
      <protection/>
    </xf>
    <xf numFmtId="3" fontId="46" fillId="7" borderId="111" xfId="236" applyNumberFormat="1" applyFont="1" applyFill="1" applyBorder="1" applyAlignment="1">
      <alignment horizontal="center" vertical="center" wrapText="1"/>
      <protection/>
    </xf>
    <xf numFmtId="3" fontId="46" fillId="7" borderId="112" xfId="236" applyNumberFormat="1" applyFont="1" applyFill="1" applyBorder="1" applyAlignment="1">
      <alignment horizontal="center" vertical="center" wrapText="1"/>
      <protection/>
    </xf>
    <xf numFmtId="3" fontId="16" fillId="7" borderId="64" xfId="237" applyNumberFormat="1" applyFont="1" applyFill="1" applyBorder="1" applyAlignment="1">
      <alignment vertical="center"/>
      <protection/>
    </xf>
    <xf numFmtId="3" fontId="16" fillId="7" borderId="32" xfId="237" applyNumberFormat="1" applyFont="1" applyFill="1" applyBorder="1" applyAlignment="1">
      <alignment vertical="center"/>
      <protection/>
    </xf>
    <xf numFmtId="3" fontId="16" fillId="7" borderId="69" xfId="237" applyNumberFormat="1" applyFont="1" applyFill="1" applyBorder="1" applyAlignment="1">
      <alignment vertical="center"/>
      <protection/>
    </xf>
    <xf numFmtId="3" fontId="16" fillId="7" borderId="68" xfId="237" applyNumberFormat="1" applyFont="1" applyFill="1" applyBorder="1" applyAlignment="1">
      <alignment vertical="center"/>
      <protection/>
    </xf>
    <xf numFmtId="3" fontId="16" fillId="7" borderId="69" xfId="237" applyNumberFormat="1" applyFont="1" applyFill="1" applyBorder="1" applyAlignment="1">
      <alignment horizontal="left" vertical="center"/>
      <protection/>
    </xf>
    <xf numFmtId="3" fontId="16" fillId="7" borderId="70" xfId="237" applyNumberFormat="1" applyFont="1" applyFill="1" applyBorder="1" applyAlignment="1">
      <alignment horizontal="left" vertical="center"/>
      <protection/>
    </xf>
    <xf numFmtId="0" fontId="19" fillId="0" borderId="34" xfId="235" applyFont="1" applyBorder="1" applyAlignment="1">
      <alignment horizontal="center" vertical="center" wrapText="1"/>
      <protection/>
    </xf>
    <xf numFmtId="0" fontId="19" fillId="0" borderId="92" xfId="235" applyFont="1" applyBorder="1" applyAlignment="1">
      <alignment horizontal="center" vertical="center" wrapText="1"/>
      <protection/>
    </xf>
    <xf numFmtId="0" fontId="19" fillId="0" borderId="70" xfId="235" applyFont="1" applyBorder="1" applyAlignment="1">
      <alignment horizontal="center" vertical="center" wrapText="1"/>
      <protection/>
    </xf>
    <xf numFmtId="3" fontId="8" fillId="22" borderId="113" xfId="239" applyNumberFormat="1" applyFont="1" applyFill="1" applyBorder="1" applyAlignment="1">
      <alignment horizontal="center" vertical="center"/>
      <protection/>
    </xf>
    <xf numFmtId="3" fontId="8" fillId="22" borderId="114" xfId="239" applyNumberFormat="1" applyFont="1" applyFill="1" applyBorder="1" applyAlignment="1">
      <alignment horizontal="center" vertical="center"/>
      <protection/>
    </xf>
    <xf numFmtId="0" fontId="19" fillId="22" borderId="58" xfId="237" applyFont="1" applyFill="1" applyBorder="1" applyAlignment="1">
      <alignment horizontal="center"/>
      <protection/>
    </xf>
    <xf numFmtId="0" fontId="19" fillId="22" borderId="21" xfId="237" applyFont="1" applyFill="1" applyBorder="1" applyAlignment="1">
      <alignment horizontal="center"/>
      <protection/>
    </xf>
    <xf numFmtId="0" fontId="19" fillId="0" borderId="37" xfId="235" applyFont="1" applyBorder="1" applyAlignment="1">
      <alignment horizontal="center" vertical="center" wrapText="1"/>
      <protection/>
    </xf>
    <xf numFmtId="0" fontId="19" fillId="0" borderId="115" xfId="235" applyFont="1" applyBorder="1" applyAlignment="1">
      <alignment horizontal="center" vertical="center" wrapText="1"/>
      <protection/>
    </xf>
    <xf numFmtId="0" fontId="19" fillId="0" borderId="72" xfId="235" applyFont="1" applyBorder="1" applyAlignment="1">
      <alignment horizontal="center" vertical="center" wrapText="1"/>
      <protection/>
    </xf>
    <xf numFmtId="0" fontId="16" fillId="0" borderId="64" xfId="235" applyFont="1" applyBorder="1" applyAlignment="1">
      <alignment horizontal="center" vertical="center"/>
      <protection/>
    </xf>
    <xf numFmtId="0" fontId="16" fillId="0" borderId="116" xfId="235" applyFont="1" applyBorder="1" applyAlignment="1">
      <alignment horizontal="center" vertical="center"/>
      <protection/>
    </xf>
    <xf numFmtId="0" fontId="16" fillId="0" borderId="66" xfId="235" applyFont="1" applyBorder="1" applyAlignment="1">
      <alignment horizontal="center" vertical="center"/>
      <protection/>
    </xf>
    <xf numFmtId="3" fontId="12" fillId="8" borderId="58" xfId="237" applyNumberFormat="1" applyFont="1" applyFill="1" applyBorder="1" applyAlignment="1">
      <alignment horizontal="left" vertical="center"/>
      <protection/>
    </xf>
    <xf numFmtId="3" fontId="12" fillId="8" borderId="21" xfId="237" applyNumberFormat="1" applyFont="1" applyFill="1" applyBorder="1" applyAlignment="1">
      <alignment horizontal="left" vertical="center"/>
      <protection/>
    </xf>
    <xf numFmtId="0" fontId="45" fillId="7" borderId="117" xfId="237" applyFont="1" applyFill="1" applyBorder="1" applyAlignment="1">
      <alignment horizontal="center" vertical="center" wrapText="1"/>
      <protection/>
    </xf>
    <xf numFmtId="0" fontId="45" fillId="7" borderId="89" xfId="237" applyFont="1" applyFill="1" applyBorder="1" applyAlignment="1">
      <alignment horizontal="center" vertical="center" wrapText="1"/>
      <protection/>
    </xf>
    <xf numFmtId="0" fontId="45" fillId="7" borderId="118" xfId="237" applyFont="1" applyFill="1" applyBorder="1" applyAlignment="1">
      <alignment horizontal="center" vertical="center" wrapText="1"/>
      <protection/>
    </xf>
    <xf numFmtId="1" fontId="44" fillId="7" borderId="117" xfId="239" applyNumberFormat="1" applyFont="1" applyFill="1" applyBorder="1" applyAlignment="1">
      <alignment horizontal="center" vertical="center"/>
      <protection/>
    </xf>
    <xf numFmtId="1" fontId="44" fillId="7" borderId="89" xfId="239" applyNumberFormat="1" applyFont="1" applyFill="1" applyBorder="1" applyAlignment="1">
      <alignment horizontal="center" vertical="center"/>
      <protection/>
    </xf>
    <xf numFmtId="1" fontId="44" fillId="7" borderId="118" xfId="239" applyNumberFormat="1" applyFont="1" applyFill="1" applyBorder="1" applyAlignment="1">
      <alignment horizontal="center" vertical="center"/>
      <protection/>
    </xf>
    <xf numFmtId="3" fontId="16" fillId="7" borderId="64" xfId="237" applyNumberFormat="1" applyFont="1" applyFill="1" applyBorder="1" applyAlignment="1">
      <alignment horizontal="left" vertical="center"/>
      <protection/>
    </xf>
    <xf numFmtId="3" fontId="16" fillId="7" borderId="66" xfId="237" applyNumberFormat="1" applyFont="1" applyFill="1" applyBorder="1" applyAlignment="1">
      <alignment horizontal="left" vertical="center"/>
      <protection/>
    </xf>
    <xf numFmtId="0" fontId="1" fillId="0" borderId="15" xfId="237" applyFont="1" applyBorder="1" applyAlignment="1">
      <alignment horizontal="center"/>
      <protection/>
    </xf>
    <xf numFmtId="3" fontId="12" fillId="24" borderId="52" xfId="237" applyNumberFormat="1" applyFont="1" applyFill="1" applyBorder="1" applyAlignment="1">
      <alignment horizontal="center" vertical="center" wrapText="1"/>
      <protection/>
    </xf>
    <xf numFmtId="3" fontId="12" fillId="24" borderId="25" xfId="237" applyNumberFormat="1" applyFont="1" applyFill="1" applyBorder="1" applyAlignment="1">
      <alignment horizontal="center" vertical="center" wrapText="1"/>
      <protection/>
    </xf>
    <xf numFmtId="3" fontId="16" fillId="24" borderId="119" xfId="237" applyNumberFormat="1" applyFont="1" applyFill="1" applyBorder="1" applyAlignment="1">
      <alignment horizontal="center" vertical="center"/>
      <protection/>
    </xf>
    <xf numFmtId="3" fontId="16" fillId="24" borderId="116" xfId="237" applyNumberFormat="1" applyFont="1" applyFill="1" applyBorder="1" applyAlignment="1">
      <alignment horizontal="center" vertical="center"/>
      <protection/>
    </xf>
    <xf numFmtId="3" fontId="16" fillId="24" borderId="66" xfId="237" applyNumberFormat="1" applyFont="1" applyFill="1" applyBorder="1" applyAlignment="1">
      <alignment horizontal="center" vertical="center"/>
      <protection/>
    </xf>
    <xf numFmtId="3" fontId="16" fillId="7" borderId="58" xfId="237" applyNumberFormat="1" applyFont="1" applyFill="1" applyBorder="1" applyAlignment="1">
      <alignment horizontal="left" vertical="center"/>
      <protection/>
    </xf>
    <xf numFmtId="3" fontId="16" fillId="7" borderId="72" xfId="237" applyNumberFormat="1" applyFont="1" applyFill="1" applyBorder="1" applyAlignment="1">
      <alignment horizontal="left" vertical="center"/>
      <protection/>
    </xf>
    <xf numFmtId="3" fontId="12" fillId="24" borderId="34" xfId="237" applyNumberFormat="1" applyFont="1" applyFill="1" applyBorder="1" applyAlignment="1">
      <alignment horizontal="center" vertical="center"/>
      <protection/>
    </xf>
    <xf numFmtId="3" fontId="12" fillId="24" borderId="68" xfId="237" applyNumberFormat="1" applyFont="1" applyFill="1" applyBorder="1" applyAlignment="1">
      <alignment horizontal="center" vertical="center"/>
      <protection/>
    </xf>
    <xf numFmtId="3" fontId="44" fillId="7" borderId="109" xfId="239" applyNumberFormat="1" applyFont="1" applyFill="1" applyBorder="1" applyAlignment="1">
      <alignment horizontal="center" vertical="center"/>
      <protection/>
    </xf>
    <xf numFmtId="3" fontId="44" fillId="7" borderId="120" xfId="239" applyNumberFormat="1" applyFont="1" applyFill="1" applyBorder="1" applyAlignment="1">
      <alignment horizontal="center" vertical="center"/>
      <protection/>
    </xf>
    <xf numFmtId="3" fontId="44" fillId="7" borderId="40" xfId="239" applyNumberFormat="1" applyFont="1" applyFill="1" applyBorder="1" applyAlignment="1">
      <alignment horizontal="center" vertical="center"/>
      <protection/>
    </xf>
    <xf numFmtId="3" fontId="44" fillId="7" borderId="121" xfId="239" applyNumberFormat="1" applyFont="1" applyFill="1" applyBorder="1" applyAlignment="1">
      <alignment horizontal="center" vertical="center"/>
      <protection/>
    </xf>
    <xf numFmtId="3" fontId="44" fillId="7" borderId="111" xfId="239" applyNumberFormat="1" applyFont="1" applyFill="1" applyBorder="1" applyAlignment="1">
      <alignment horizontal="center" vertical="center"/>
      <protection/>
    </xf>
    <xf numFmtId="3" fontId="44" fillId="7" borderId="122" xfId="239" applyNumberFormat="1" applyFont="1" applyFill="1" applyBorder="1" applyAlignment="1">
      <alignment horizontal="center" vertical="center"/>
      <protection/>
    </xf>
    <xf numFmtId="3" fontId="12" fillId="24" borderId="123" xfId="237" applyNumberFormat="1" applyFont="1" applyFill="1" applyBorder="1" applyAlignment="1">
      <alignment horizontal="center" vertical="center" wrapText="1"/>
      <protection/>
    </xf>
    <xf numFmtId="3" fontId="12" fillId="24" borderId="26" xfId="237" applyNumberFormat="1" applyFont="1" applyFill="1" applyBorder="1" applyAlignment="1">
      <alignment horizontal="center" vertical="center" wrapText="1"/>
      <protection/>
    </xf>
    <xf numFmtId="1" fontId="7" fillId="24" borderId="117" xfId="239" applyNumberFormat="1" applyFont="1" applyFill="1" applyBorder="1" applyAlignment="1">
      <alignment horizontal="center" vertical="center" wrapText="1"/>
      <protection/>
    </xf>
    <xf numFmtId="1" fontId="56" fillId="24" borderId="89" xfId="239" applyNumberFormat="1" applyFont="1" applyFill="1" applyBorder="1" applyAlignment="1">
      <alignment horizontal="center" vertical="center" wrapText="1"/>
      <protection/>
    </xf>
    <xf numFmtId="1" fontId="56" fillId="24" borderId="118" xfId="239" applyNumberFormat="1" applyFont="1" applyFill="1" applyBorder="1" applyAlignment="1">
      <alignment horizontal="center" vertical="center" wrapText="1"/>
      <protection/>
    </xf>
    <xf numFmtId="3" fontId="19" fillId="24" borderId="69" xfId="237" applyNumberFormat="1" applyFont="1" applyFill="1" applyBorder="1" applyAlignment="1">
      <alignment horizontal="left" vertical="center" wrapText="1"/>
      <protection/>
    </xf>
    <xf numFmtId="3" fontId="19" fillId="24" borderId="70" xfId="237" applyNumberFormat="1" applyFont="1" applyFill="1" applyBorder="1" applyAlignment="1">
      <alignment horizontal="left" vertical="center" wrapText="1"/>
      <protection/>
    </xf>
    <xf numFmtId="3" fontId="19" fillId="24" borderId="69" xfId="237" applyNumberFormat="1" applyFont="1" applyFill="1" applyBorder="1" applyAlignment="1">
      <alignment horizontal="left" vertical="center"/>
      <protection/>
    </xf>
    <xf numFmtId="3" fontId="19" fillId="24" borderId="70" xfId="237" applyNumberFormat="1" applyFont="1" applyFill="1" applyBorder="1" applyAlignment="1">
      <alignment horizontal="left" vertical="center"/>
      <protection/>
    </xf>
    <xf numFmtId="3" fontId="19" fillId="24" borderId="58" xfId="237" applyNumberFormat="1" applyFont="1" applyFill="1" applyBorder="1" applyAlignment="1">
      <alignment horizontal="left" vertical="center" wrapText="1"/>
      <protection/>
    </xf>
    <xf numFmtId="3" fontId="19" fillId="24" borderId="124" xfId="237" applyNumberFormat="1" applyFont="1" applyFill="1" applyBorder="1" applyAlignment="1">
      <alignment horizontal="left" vertical="center" wrapText="1"/>
      <protection/>
    </xf>
    <xf numFmtId="3" fontId="8" fillId="24" borderId="109" xfId="239" applyNumberFormat="1" applyFont="1" applyFill="1" applyBorder="1" applyAlignment="1">
      <alignment horizontal="center" vertical="center"/>
      <protection/>
    </xf>
    <xf numFmtId="3" fontId="8" fillId="24" borderId="120" xfId="239" applyNumberFormat="1" applyFont="1" applyFill="1" applyBorder="1" applyAlignment="1">
      <alignment horizontal="center" vertical="center"/>
      <protection/>
    </xf>
    <xf numFmtId="3" fontId="8" fillId="24" borderId="40" xfId="239" applyNumberFormat="1" applyFont="1" applyFill="1" applyBorder="1" applyAlignment="1">
      <alignment horizontal="center" vertical="center"/>
      <protection/>
    </xf>
    <xf numFmtId="3" fontId="8" fillId="24" borderId="121" xfId="239" applyNumberFormat="1" applyFont="1" applyFill="1" applyBorder="1" applyAlignment="1">
      <alignment horizontal="center" vertical="center"/>
      <protection/>
    </xf>
    <xf numFmtId="3" fontId="8" fillId="24" borderId="111" xfId="239" applyNumberFormat="1" applyFont="1" applyFill="1" applyBorder="1" applyAlignment="1">
      <alignment horizontal="center" vertical="center"/>
      <protection/>
    </xf>
    <xf numFmtId="3" fontId="8" fillId="24" borderId="122" xfId="239" applyNumberFormat="1" applyFont="1" applyFill="1" applyBorder="1" applyAlignment="1">
      <alignment horizontal="center" vertical="center"/>
      <protection/>
    </xf>
    <xf numFmtId="3" fontId="19" fillId="24" borderId="64" xfId="237" applyNumberFormat="1" applyFont="1" applyFill="1" applyBorder="1" applyAlignment="1">
      <alignment horizontal="left" vertical="center" wrapText="1"/>
      <protection/>
    </xf>
    <xf numFmtId="3" fontId="19" fillId="24" borderId="66" xfId="237" applyNumberFormat="1" applyFont="1" applyFill="1" applyBorder="1" applyAlignment="1">
      <alignment horizontal="left" vertical="center" wrapText="1"/>
      <protection/>
    </xf>
    <xf numFmtId="3" fontId="8" fillId="8" borderId="113" xfId="239" applyNumberFormat="1" applyFont="1" applyFill="1" applyBorder="1" applyAlignment="1">
      <alignment horizontal="center" vertical="center"/>
      <protection/>
    </xf>
    <xf numFmtId="3" fontId="8" fillId="8" borderId="114" xfId="239" applyNumberFormat="1" applyFont="1" applyFill="1" applyBorder="1" applyAlignment="1">
      <alignment horizontal="center" vertical="center"/>
      <protection/>
    </xf>
    <xf numFmtId="1" fontId="43" fillId="0" borderId="15" xfId="239" applyNumberFormat="1" applyFont="1" applyBorder="1" applyAlignment="1">
      <alignment horizontal="center" vertical="center"/>
      <protection/>
    </xf>
    <xf numFmtId="0" fontId="16" fillId="8" borderId="117" xfId="237" applyFont="1" applyFill="1" applyBorder="1" applyAlignment="1">
      <alignment horizontal="center" vertical="center" wrapText="1"/>
      <protection/>
    </xf>
    <xf numFmtId="0" fontId="11" fillId="8" borderId="89" xfId="237" applyFont="1" applyFill="1" applyBorder="1" applyAlignment="1">
      <alignment horizontal="center" vertical="center" wrapText="1"/>
      <protection/>
    </xf>
    <xf numFmtId="0" fontId="11" fillId="8" borderId="118" xfId="237" applyFont="1" applyFill="1" applyBorder="1" applyAlignment="1">
      <alignment horizontal="center" vertical="center" wrapText="1"/>
      <protection/>
    </xf>
    <xf numFmtId="3" fontId="8" fillId="24" borderId="64" xfId="239" applyNumberFormat="1" applyFont="1" applyFill="1" applyBorder="1" applyAlignment="1">
      <alignment horizontal="center" vertical="center"/>
      <protection/>
    </xf>
    <xf numFmtId="3" fontId="8" fillId="24" borderId="116" xfId="239" applyNumberFormat="1" applyFont="1" applyFill="1" applyBorder="1" applyAlignment="1">
      <alignment horizontal="center" vertical="center"/>
      <protection/>
    </xf>
    <xf numFmtId="3" fontId="8" fillId="24" borderId="66" xfId="239" applyNumberFormat="1" applyFont="1" applyFill="1" applyBorder="1" applyAlignment="1">
      <alignment horizontal="center" vertical="center"/>
      <protection/>
    </xf>
    <xf numFmtId="3" fontId="8" fillId="5" borderId="64" xfId="239" applyNumberFormat="1" applyFont="1" applyFill="1" applyBorder="1" applyAlignment="1">
      <alignment horizontal="center" vertical="center"/>
      <protection/>
    </xf>
    <xf numFmtId="3" fontId="8" fillId="5" borderId="116" xfId="239" applyNumberFormat="1" applyFont="1" applyFill="1" applyBorder="1" applyAlignment="1">
      <alignment horizontal="center" vertical="center"/>
      <protection/>
    </xf>
    <xf numFmtId="3" fontId="8" fillId="5" borderId="66" xfId="239" applyNumberFormat="1" applyFont="1" applyFill="1" applyBorder="1" applyAlignment="1">
      <alignment horizontal="center" vertical="center"/>
      <protection/>
    </xf>
    <xf numFmtId="3" fontId="8" fillId="7" borderId="64" xfId="239" applyNumberFormat="1" applyFont="1" applyFill="1" applyBorder="1" applyAlignment="1">
      <alignment horizontal="center" vertical="center"/>
      <protection/>
    </xf>
    <xf numFmtId="3" fontId="8" fillId="7" borderId="116" xfId="239" applyNumberFormat="1" applyFont="1" applyFill="1" applyBorder="1" applyAlignment="1">
      <alignment horizontal="center" vertical="center"/>
      <protection/>
    </xf>
    <xf numFmtId="3" fontId="8" fillId="7" borderId="66" xfId="239" applyNumberFormat="1" applyFont="1" applyFill="1" applyBorder="1" applyAlignment="1">
      <alignment horizontal="center" vertical="center"/>
      <protection/>
    </xf>
    <xf numFmtId="0" fontId="19" fillId="22" borderId="125" xfId="237" applyFont="1" applyFill="1" applyBorder="1" applyAlignment="1">
      <alignment horizontal="center" vertical="center" wrapText="1"/>
      <protection/>
    </xf>
    <xf numFmtId="0" fontId="19" fillId="22" borderId="45" xfId="237" applyFont="1" applyFill="1" applyBorder="1" applyAlignment="1">
      <alignment horizontal="center" vertical="center" wrapText="1"/>
      <protection/>
    </xf>
    <xf numFmtId="0" fontId="19" fillId="22" borderId="29" xfId="237" applyFont="1" applyFill="1" applyBorder="1" applyAlignment="1">
      <alignment horizontal="center" vertical="center" wrapText="1"/>
      <protection/>
    </xf>
    <xf numFmtId="3" fontId="8" fillId="8" borderId="64" xfId="239" applyNumberFormat="1" applyFont="1" applyFill="1" applyBorder="1" applyAlignment="1">
      <alignment horizontal="center" vertical="center"/>
      <protection/>
    </xf>
    <xf numFmtId="3" fontId="8" fillId="8" borderId="116" xfId="239" applyNumberFormat="1" applyFont="1" applyFill="1" applyBorder="1" applyAlignment="1">
      <alignment horizontal="center" vertical="center"/>
      <protection/>
    </xf>
    <xf numFmtId="3" fontId="8" fillId="8" borderId="66" xfId="239" applyNumberFormat="1" applyFont="1" applyFill="1" applyBorder="1" applyAlignment="1">
      <alignment horizontal="center" vertical="center"/>
      <protection/>
    </xf>
    <xf numFmtId="3" fontId="8" fillId="10" borderId="64" xfId="239" applyNumberFormat="1" applyFont="1" applyFill="1" applyBorder="1" applyAlignment="1">
      <alignment horizontal="center" vertical="center"/>
      <protection/>
    </xf>
    <xf numFmtId="3" fontId="8" fillId="10" borderId="116" xfId="239" applyNumberFormat="1" applyFont="1" applyFill="1" applyBorder="1" applyAlignment="1">
      <alignment horizontal="center" vertical="center"/>
      <protection/>
    </xf>
    <xf numFmtId="3" fontId="8" fillId="10" borderId="66" xfId="239" applyNumberFormat="1" applyFont="1" applyFill="1" applyBorder="1" applyAlignment="1">
      <alignment horizontal="center" vertical="center"/>
      <protection/>
    </xf>
    <xf numFmtId="0" fontId="1" fillId="0" borderId="15" xfId="237" applyFont="1" applyBorder="1" applyAlignment="1">
      <alignment horizontal="center" vertical="center" wrapText="1"/>
      <protection/>
    </xf>
    <xf numFmtId="3" fontId="16" fillId="10" borderId="64" xfId="237" applyNumberFormat="1" applyFont="1" applyFill="1" applyBorder="1" applyAlignment="1">
      <alignment horizontal="center" vertical="center"/>
      <protection/>
    </xf>
    <xf numFmtId="3" fontId="16" fillId="10" borderId="116" xfId="237" applyNumberFormat="1" applyFont="1" applyFill="1" applyBorder="1" applyAlignment="1">
      <alignment horizontal="center" vertical="center"/>
      <protection/>
    </xf>
    <xf numFmtId="3" fontId="16" fillId="10" borderId="66" xfId="237" applyNumberFormat="1" applyFont="1" applyFill="1" applyBorder="1" applyAlignment="1">
      <alignment horizontal="center" vertical="center"/>
      <protection/>
    </xf>
    <xf numFmtId="3" fontId="12" fillId="7" borderId="52" xfId="237" applyNumberFormat="1" applyFont="1" applyFill="1" applyBorder="1" applyAlignment="1">
      <alignment horizontal="center" vertical="center" wrapText="1" shrinkToFit="1"/>
      <protection/>
    </xf>
    <xf numFmtId="3" fontId="12" fillId="7" borderId="25" xfId="237" applyNumberFormat="1" applyFont="1" applyFill="1" applyBorder="1" applyAlignment="1">
      <alignment horizontal="center" vertical="center" wrapText="1" shrinkToFit="1"/>
      <protection/>
    </xf>
    <xf numFmtId="3" fontId="12" fillId="7" borderId="123" xfId="237" applyNumberFormat="1" applyFont="1" applyFill="1" applyBorder="1" applyAlignment="1">
      <alignment horizontal="center" vertical="center" wrapText="1" shrinkToFit="1"/>
      <protection/>
    </xf>
    <xf numFmtId="3" fontId="12" fillId="7" borderId="26" xfId="237" applyNumberFormat="1" applyFont="1" applyFill="1" applyBorder="1" applyAlignment="1">
      <alignment horizontal="center" vertical="center" wrapText="1" shrinkToFit="1"/>
      <protection/>
    </xf>
    <xf numFmtId="3" fontId="8" fillId="22" borderId="64" xfId="239" applyNumberFormat="1" applyFont="1" applyFill="1" applyBorder="1" applyAlignment="1">
      <alignment horizontal="center" vertical="center"/>
      <protection/>
    </xf>
    <xf numFmtId="3" fontId="8" fillId="22" borderId="116" xfId="239" applyNumberFormat="1" applyFont="1" applyFill="1" applyBorder="1" applyAlignment="1">
      <alignment horizontal="center" vertical="center"/>
      <protection/>
    </xf>
    <xf numFmtId="3" fontId="8" fillId="22" borderId="66" xfId="239" applyNumberFormat="1" applyFont="1" applyFill="1" applyBorder="1" applyAlignment="1">
      <alignment horizontal="center" vertical="center"/>
      <protection/>
    </xf>
    <xf numFmtId="3" fontId="12" fillId="7" borderId="69" xfId="237" applyNumberFormat="1" applyFont="1" applyFill="1" applyBorder="1" applyAlignment="1">
      <alignment horizontal="center" vertical="center" wrapText="1"/>
      <protection/>
    </xf>
    <xf numFmtId="3" fontId="12" fillId="7" borderId="68" xfId="237" applyNumberFormat="1" applyFont="1" applyFill="1" applyBorder="1" applyAlignment="1">
      <alignment horizontal="center" vertical="center" wrapText="1"/>
      <protection/>
    </xf>
    <xf numFmtId="3" fontId="12" fillId="7" borderId="34" xfId="237" applyNumberFormat="1" applyFont="1" applyFill="1" applyBorder="1" applyAlignment="1">
      <alignment horizontal="center" vertical="center"/>
      <protection/>
    </xf>
    <xf numFmtId="3" fontId="12" fillId="7" borderId="68" xfId="237" applyNumberFormat="1" applyFont="1" applyFill="1" applyBorder="1" applyAlignment="1">
      <alignment horizontal="center" vertical="center"/>
      <protection/>
    </xf>
    <xf numFmtId="3" fontId="12" fillId="8" borderId="64" xfId="237" applyNumberFormat="1" applyFont="1" applyFill="1" applyBorder="1" applyAlignment="1">
      <alignment horizontal="left" vertical="center"/>
      <protection/>
    </xf>
    <xf numFmtId="3" fontId="12" fillId="8" borderId="32" xfId="237" applyNumberFormat="1" applyFont="1" applyFill="1" applyBorder="1" applyAlignment="1">
      <alignment horizontal="left" vertical="center"/>
      <protection/>
    </xf>
    <xf numFmtId="0" fontId="16" fillId="24" borderId="113" xfId="237" applyFont="1" applyFill="1" applyBorder="1" applyAlignment="1">
      <alignment horizontal="center"/>
      <protection/>
    </xf>
    <xf numFmtId="0" fontId="16" fillId="24" borderId="61" xfId="237" applyFont="1" applyFill="1" applyBorder="1" applyAlignment="1">
      <alignment horizontal="center"/>
      <protection/>
    </xf>
    <xf numFmtId="0" fontId="16" fillId="24" borderId="126" xfId="237" applyFont="1" applyFill="1" applyBorder="1" applyAlignment="1">
      <alignment horizontal="center"/>
      <protection/>
    </xf>
    <xf numFmtId="3" fontId="12" fillId="24" borderId="109" xfId="237" applyNumberFormat="1" applyFont="1" applyFill="1" applyBorder="1" applyAlignment="1">
      <alignment horizontal="center" vertical="center" textRotation="90"/>
      <protection/>
    </xf>
    <xf numFmtId="3" fontId="12" fillId="24" borderId="40" xfId="237" applyNumberFormat="1" applyFont="1" applyFill="1" applyBorder="1" applyAlignment="1">
      <alignment horizontal="center" vertical="center" textRotation="90"/>
      <protection/>
    </xf>
    <xf numFmtId="3" fontId="12" fillId="24" borderId="111" xfId="237" applyNumberFormat="1" applyFont="1" applyFill="1" applyBorder="1" applyAlignment="1">
      <alignment horizontal="center" vertical="center" textRotation="90"/>
      <protection/>
    </xf>
    <xf numFmtId="0" fontId="16" fillId="24" borderId="117" xfId="237" applyFont="1" applyFill="1" applyBorder="1" applyAlignment="1">
      <alignment horizontal="center" vertical="center" wrapText="1"/>
      <protection/>
    </xf>
    <xf numFmtId="0" fontId="16" fillId="24" borderId="89" xfId="237" applyFont="1" applyFill="1" applyBorder="1" applyAlignment="1">
      <alignment horizontal="center" vertical="center" wrapText="1"/>
      <protection/>
    </xf>
    <xf numFmtId="0" fontId="16" fillId="24" borderId="118" xfId="237" applyFont="1" applyFill="1" applyBorder="1" applyAlignment="1">
      <alignment horizontal="center" vertical="center" wrapText="1"/>
      <protection/>
    </xf>
    <xf numFmtId="3" fontId="8" fillId="24" borderId="16" xfId="239" applyNumberFormat="1" applyFont="1" applyFill="1" applyBorder="1" applyAlignment="1">
      <alignment horizontal="center" vertical="center"/>
      <protection/>
    </xf>
    <xf numFmtId="3" fontId="8" fillId="24" borderId="119" xfId="239" applyNumberFormat="1" applyFont="1" applyFill="1" applyBorder="1" applyAlignment="1">
      <alignment horizontal="center" vertical="center"/>
      <protection/>
    </xf>
    <xf numFmtId="3" fontId="8" fillId="24" borderId="19" xfId="239" applyNumberFormat="1" applyFont="1" applyFill="1" applyBorder="1" applyAlignment="1">
      <alignment horizontal="center" vertical="center"/>
      <protection/>
    </xf>
    <xf numFmtId="3" fontId="8" fillId="24" borderId="37" xfId="239" applyNumberFormat="1" applyFont="1" applyFill="1" applyBorder="1" applyAlignment="1">
      <alignment horizontal="center" vertical="center"/>
      <protection/>
    </xf>
    <xf numFmtId="3" fontId="12" fillId="24" borderId="94" xfId="237" applyNumberFormat="1" applyFont="1" applyFill="1" applyBorder="1" applyAlignment="1">
      <alignment horizontal="left" vertical="center"/>
      <protection/>
    </xf>
    <xf numFmtId="3" fontId="12" fillId="24" borderId="127" xfId="237" applyNumberFormat="1" applyFont="1" applyFill="1" applyBorder="1" applyAlignment="1">
      <alignment horizontal="left" vertical="center"/>
      <protection/>
    </xf>
    <xf numFmtId="3" fontId="12" fillId="24" borderId="69" xfId="237" applyNumberFormat="1" applyFont="1" applyFill="1" applyBorder="1" applyAlignment="1">
      <alignment horizontal="left" vertical="center"/>
      <protection/>
    </xf>
    <xf numFmtId="3" fontId="12" fillId="24" borderId="92" xfId="237" applyNumberFormat="1" applyFont="1" applyFill="1" applyBorder="1" applyAlignment="1">
      <alignment horizontal="left" vertical="center"/>
      <protection/>
    </xf>
    <xf numFmtId="3" fontId="12" fillId="24" borderId="58" xfId="237" applyNumberFormat="1" applyFont="1" applyFill="1" applyBorder="1" applyAlignment="1">
      <alignment horizontal="left" vertical="center"/>
      <protection/>
    </xf>
    <xf numFmtId="3" fontId="12" fillId="24" borderId="115" xfId="237" applyNumberFormat="1" applyFont="1" applyFill="1" applyBorder="1" applyAlignment="1">
      <alignment horizontal="left" vertical="center"/>
      <protection/>
    </xf>
    <xf numFmtId="0" fontId="8" fillId="11" borderId="17" xfId="238" applyFont="1" applyFill="1" applyBorder="1" applyAlignment="1">
      <alignment horizontal="center" vertical="center" wrapText="1"/>
      <protection/>
    </xf>
    <xf numFmtId="0" fontId="8" fillId="11" borderId="18" xfId="238" applyFont="1" applyFill="1" applyBorder="1" applyAlignment="1">
      <alignment horizontal="center" vertical="center" wrapText="1"/>
      <protection/>
    </xf>
    <xf numFmtId="2" fontId="12" fillId="9" borderId="32" xfId="234" applyNumberFormat="1" applyFont="1" applyFill="1" applyBorder="1" applyAlignment="1">
      <alignment horizontal="center" vertical="center"/>
      <protection/>
    </xf>
    <xf numFmtId="2" fontId="12" fillId="9" borderId="17" xfId="234" applyNumberFormat="1" applyFont="1" applyFill="1" applyBorder="1" applyAlignment="1">
      <alignment horizontal="center" vertical="center"/>
      <protection/>
    </xf>
    <xf numFmtId="2" fontId="12" fillId="9" borderId="33" xfId="234" applyNumberFormat="1" applyFont="1" applyFill="1" applyBorder="1" applyAlignment="1">
      <alignment horizontal="center" vertical="center"/>
      <protection/>
    </xf>
    <xf numFmtId="0" fontId="10" fillId="11" borderId="17" xfId="238" applyFont="1" applyFill="1" applyBorder="1" applyAlignment="1">
      <alignment horizontal="center" vertical="center" wrapText="1"/>
      <protection/>
    </xf>
    <xf numFmtId="0" fontId="10" fillId="11" borderId="18" xfId="238" applyFont="1" applyFill="1" applyBorder="1" applyAlignment="1">
      <alignment horizontal="center" vertical="center" wrapText="1"/>
      <protection/>
    </xf>
    <xf numFmtId="0" fontId="10" fillId="11" borderId="119" xfId="238" applyFont="1" applyFill="1" applyBorder="1" applyAlignment="1">
      <alignment horizontal="center" vertical="center" wrapText="1"/>
      <protection/>
    </xf>
    <xf numFmtId="0" fontId="10" fillId="11" borderId="37" xfId="238" applyFont="1" applyFill="1" applyBorder="1" applyAlignment="1">
      <alignment horizontal="center" vertical="center" wrapText="1"/>
      <protection/>
    </xf>
    <xf numFmtId="4" fontId="10" fillId="5" borderId="17" xfId="238" applyNumberFormat="1" applyFont="1" applyFill="1" applyBorder="1" applyAlignment="1">
      <alignment horizontal="center" vertical="center" wrapText="1"/>
      <protection/>
    </xf>
    <xf numFmtId="4" fontId="10" fillId="5" borderId="33" xfId="238" applyNumberFormat="1" applyFont="1" applyFill="1" applyBorder="1" applyAlignment="1">
      <alignment horizontal="center" vertical="center" wrapText="1"/>
      <protection/>
    </xf>
    <xf numFmtId="0" fontId="10" fillId="22" borderId="16" xfId="238" applyFont="1" applyFill="1" applyBorder="1" applyAlignment="1">
      <alignment horizontal="center" vertical="center" wrapText="1"/>
      <protection/>
    </xf>
    <xf numFmtId="0" fontId="10" fillId="22" borderId="33" xfId="238" applyFont="1" applyFill="1" applyBorder="1" applyAlignment="1">
      <alignment horizontal="center" vertical="center" wrapText="1"/>
      <protection/>
    </xf>
    <xf numFmtId="1" fontId="3" fillId="0" borderId="15" xfId="238" applyNumberFormat="1" applyFont="1" applyBorder="1" applyAlignment="1">
      <alignment horizontal="center" vertical="center"/>
      <protection/>
    </xf>
    <xf numFmtId="0" fontId="15" fillId="7" borderId="57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" fillId="0" borderId="0" xfId="238" applyFont="1" applyAlignment="1">
      <alignment horizontal="center"/>
      <protection/>
    </xf>
    <xf numFmtId="0" fontId="2" fillId="0" borderId="0" xfId="238" applyFont="1" applyAlignment="1">
      <alignment horizontal="center"/>
      <protection/>
    </xf>
    <xf numFmtId="0" fontId="3" fillId="0" borderId="15" xfId="238" applyNumberFormat="1" applyFont="1" applyBorder="1" applyAlignment="1">
      <alignment horizontal="center"/>
      <protection/>
    </xf>
    <xf numFmtId="0" fontId="6" fillId="11" borderId="16" xfId="238" applyFont="1" applyFill="1" applyBorder="1" applyAlignment="1">
      <alignment horizontal="center" vertical="center" wrapText="1"/>
      <protection/>
    </xf>
    <xf numFmtId="0" fontId="6" fillId="11" borderId="19" xfId="238" applyFont="1" applyFill="1" applyBorder="1" applyAlignment="1">
      <alignment horizontal="center" vertical="center"/>
      <protection/>
    </xf>
    <xf numFmtId="0" fontId="7" fillId="11" borderId="17" xfId="238" applyFont="1" applyFill="1" applyBorder="1" applyAlignment="1">
      <alignment horizontal="center" vertical="center"/>
      <protection/>
    </xf>
    <xf numFmtId="0" fontId="7" fillId="11" borderId="18" xfId="238" applyFont="1" applyFill="1" applyBorder="1" applyAlignment="1">
      <alignment horizontal="center" vertical="center"/>
      <protection/>
    </xf>
    <xf numFmtId="0" fontId="8" fillId="11" borderId="17" xfId="238" applyFont="1" applyFill="1" applyBorder="1" applyAlignment="1">
      <alignment horizontal="center" vertical="center"/>
      <protection/>
    </xf>
    <xf numFmtId="0" fontId="8" fillId="11" borderId="18" xfId="238" applyFont="1" applyFill="1" applyBorder="1" applyAlignment="1">
      <alignment horizontal="center" vertical="center"/>
      <protection/>
    </xf>
    <xf numFmtId="0" fontId="8" fillId="11" borderId="17" xfId="238" applyFont="1" applyFill="1" applyBorder="1" applyAlignment="1">
      <alignment horizontal="center" vertical="center" textRotation="90" wrapText="1"/>
      <protection/>
    </xf>
    <xf numFmtId="0" fontId="8" fillId="11" borderId="18" xfId="238" applyFont="1" applyFill="1" applyBorder="1" applyAlignment="1">
      <alignment horizontal="center" vertical="center" textRotation="90" wrapText="1"/>
      <protection/>
    </xf>
    <xf numFmtId="3" fontId="9" fillId="11" borderId="17" xfId="238" applyNumberFormat="1" applyFont="1" applyFill="1" applyBorder="1" applyAlignment="1">
      <alignment horizontal="center" vertical="center" textRotation="90" wrapText="1"/>
      <protection/>
    </xf>
    <xf numFmtId="3" fontId="9" fillId="11" borderId="18" xfId="238" applyNumberFormat="1" applyFont="1" applyFill="1" applyBorder="1" applyAlignment="1">
      <alignment horizontal="center" vertical="center" textRotation="90" wrapText="1"/>
      <protection/>
    </xf>
    <xf numFmtId="0" fontId="11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7" fillId="7" borderId="111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12" xfId="0" applyFont="1" applyFill="1" applyBorder="1" applyAlignment="1">
      <alignment horizontal="center" vertical="center"/>
    </xf>
    <xf numFmtId="0" fontId="4" fillId="0" borderId="24" xfId="231" applyFont="1" applyFill="1" applyBorder="1" applyAlignment="1">
      <alignment horizontal="left" vertical="center" wrapText="1"/>
      <protection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24" xfId="231" applyFont="1" applyFill="1" applyBorder="1" applyAlignment="1">
      <alignment horizontal="left" vertical="center"/>
      <protection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3" fontId="4" fillId="0" borderId="24" xfId="231" applyNumberFormat="1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4" fillId="0" borderId="123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123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3" fontId="4" fillId="0" borderId="52" xfId="231" applyNumberFormat="1" applyFont="1" applyFill="1" applyBorder="1" applyAlignment="1">
      <alignment horizontal="center" vertical="center"/>
      <protection/>
    </xf>
    <xf numFmtId="3" fontId="4" fillId="0" borderId="46" xfId="231" applyNumberFormat="1" applyFont="1" applyFill="1" applyBorder="1" applyAlignment="1">
      <alignment horizontal="center" vertical="center"/>
      <protection/>
    </xf>
    <xf numFmtId="3" fontId="4" fillId="0" borderId="41" xfId="231" applyNumberFormat="1" applyFont="1" applyFill="1" applyBorder="1" applyAlignment="1">
      <alignment horizontal="center" vertical="center"/>
      <protection/>
    </xf>
    <xf numFmtId="0" fontId="4" fillId="0" borderId="52" xfId="231" applyFont="1" applyFill="1" applyBorder="1" applyAlignment="1">
      <alignment horizontal="left" vertical="center" wrapText="1"/>
      <protection/>
    </xf>
    <xf numFmtId="0" fontId="4" fillId="0" borderId="46" xfId="231" applyFont="1" applyFill="1" applyBorder="1" applyAlignment="1">
      <alignment horizontal="left" vertical="center" wrapText="1"/>
      <protection/>
    </xf>
    <xf numFmtId="0" fontId="4" fillId="0" borderId="41" xfId="231" applyFont="1" applyFill="1" applyBorder="1" applyAlignment="1">
      <alignment horizontal="left" vertical="center" wrapText="1"/>
      <protection/>
    </xf>
    <xf numFmtId="0" fontId="4" fillId="0" borderId="5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2" xfId="231" applyFont="1" applyFill="1" applyBorder="1" applyAlignment="1">
      <alignment horizontal="left" vertical="center" wrapText="1"/>
      <protection/>
    </xf>
    <xf numFmtId="0" fontId="4" fillId="0" borderId="46" xfId="231" applyFont="1" applyFill="1" applyBorder="1" applyAlignment="1">
      <alignment horizontal="left" vertical="center" wrapText="1"/>
      <protection/>
    </xf>
    <xf numFmtId="0" fontId="4" fillId="0" borderId="41" xfId="231" applyFont="1" applyFill="1" applyBorder="1" applyAlignment="1">
      <alignment horizontal="left" vertical="center" wrapText="1"/>
      <protection/>
    </xf>
    <xf numFmtId="0" fontId="12" fillId="0" borderId="0" xfId="238" applyFont="1" applyAlignment="1">
      <alignment horizontal="center"/>
      <protection/>
    </xf>
    <xf numFmtId="0" fontId="6" fillId="11" borderId="27" xfId="238" applyFont="1" applyFill="1" applyBorder="1" applyAlignment="1">
      <alignment horizontal="center" vertical="center"/>
      <protection/>
    </xf>
    <xf numFmtId="0" fontId="10" fillId="11" borderId="17" xfId="238" applyFont="1" applyFill="1" applyBorder="1" applyAlignment="1">
      <alignment horizontal="center" vertical="center"/>
      <protection/>
    </xf>
    <xf numFmtId="0" fontId="10" fillId="11" borderId="24" xfId="238" applyFont="1" applyFill="1" applyBorder="1" applyAlignment="1">
      <alignment horizontal="center" vertical="center"/>
      <protection/>
    </xf>
    <xf numFmtId="0" fontId="8" fillId="11" borderId="24" xfId="238" applyFont="1" applyFill="1" applyBorder="1" applyAlignment="1">
      <alignment horizontal="center" vertical="center"/>
      <protection/>
    </xf>
    <xf numFmtId="0" fontId="11" fillId="11" borderId="17" xfId="238" applyFont="1" applyFill="1" applyBorder="1" applyAlignment="1">
      <alignment horizontal="center" vertical="center" wrapText="1"/>
      <protection/>
    </xf>
    <xf numFmtId="0" fontId="11" fillId="11" borderId="24" xfId="238" applyFont="1" applyFill="1" applyBorder="1" applyAlignment="1">
      <alignment horizontal="center" vertical="center" wrapText="1"/>
      <protection/>
    </xf>
    <xf numFmtId="0" fontId="56" fillId="22" borderId="17" xfId="238" applyFont="1" applyFill="1" applyBorder="1" applyAlignment="1">
      <alignment horizontal="center" vertical="center" wrapText="1"/>
      <protection/>
    </xf>
    <xf numFmtId="2" fontId="11" fillId="9" borderId="17" xfId="234" applyNumberFormat="1" applyFont="1" applyFill="1" applyBorder="1" applyAlignment="1">
      <alignment horizontal="center" vertical="center"/>
      <protection/>
    </xf>
    <xf numFmtId="2" fontId="11" fillId="9" borderId="33" xfId="234" applyNumberFormat="1" applyFont="1" applyFill="1" applyBorder="1" applyAlignment="1">
      <alignment horizontal="center" vertical="center"/>
      <protection/>
    </xf>
    <xf numFmtId="0" fontId="0" fillId="0" borderId="123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16" fillId="0" borderId="52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3" fontId="4" fillId="0" borderId="52" xfId="231" applyNumberFormat="1" applyFont="1" applyBorder="1" applyAlignment="1">
      <alignment horizontal="center" vertical="center"/>
      <protection/>
    </xf>
    <xf numFmtId="3" fontId="4" fillId="0" borderId="46" xfId="231" applyNumberFormat="1" applyFont="1" applyBorder="1" applyAlignment="1">
      <alignment horizontal="center" vertical="center"/>
      <protection/>
    </xf>
    <xf numFmtId="3" fontId="4" fillId="0" borderId="41" xfId="231" applyNumberFormat="1" applyFont="1" applyBorder="1" applyAlignment="1">
      <alignment horizontal="center" vertical="center"/>
      <protection/>
    </xf>
    <xf numFmtId="0" fontId="0" fillId="0" borderId="52" xfId="231" applyFont="1" applyBorder="1" applyAlignment="1">
      <alignment horizontal="left" vertical="center" wrapText="1"/>
      <protection/>
    </xf>
    <xf numFmtId="0" fontId="0" fillId="0" borderId="46" xfId="231" applyFont="1" applyBorder="1" applyAlignment="1">
      <alignment horizontal="left" vertical="center" wrapText="1"/>
      <protection/>
    </xf>
    <xf numFmtId="0" fontId="0" fillId="0" borderId="41" xfId="231" applyFont="1" applyBorder="1" applyAlignment="1">
      <alignment horizontal="left" vertical="center" wrapText="1"/>
      <protection/>
    </xf>
    <xf numFmtId="0" fontId="17" fillId="0" borderId="52" xfId="0" applyNumberFormat="1" applyFont="1" applyFill="1" applyBorder="1" applyAlignment="1">
      <alignment horizontal="left" vertical="center" wrapText="1"/>
    </xf>
    <xf numFmtId="0" fontId="17" fillId="0" borderId="46" xfId="0" applyNumberFormat="1" applyFont="1" applyFill="1" applyBorder="1" applyAlignment="1">
      <alignment horizontal="left" vertical="center" wrapText="1"/>
    </xf>
    <xf numFmtId="0" fontId="17" fillId="0" borderId="41" xfId="0" applyNumberFormat="1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3" fontId="4" fillId="0" borderId="24" xfId="231" applyNumberFormat="1" applyFont="1" applyFill="1" applyBorder="1" applyAlignment="1">
      <alignment horizontal="center" vertical="center"/>
      <protection/>
    </xf>
    <xf numFmtId="0" fontId="4" fillId="0" borderId="24" xfId="231" applyFont="1" applyFill="1" applyBorder="1" applyAlignment="1">
      <alignment horizontal="left" vertical="center" wrapText="1"/>
      <protection/>
    </xf>
    <xf numFmtId="0" fontId="4" fillId="0" borderId="28" xfId="0" applyNumberFormat="1" applyFont="1" applyFill="1" applyBorder="1" applyAlignment="1">
      <alignment horizontal="left" vertical="center" wrapText="1"/>
    </xf>
    <xf numFmtId="0" fontId="60" fillId="0" borderId="35" xfId="0" applyFont="1" applyFill="1" applyBorder="1" applyAlignment="1">
      <alignment horizontal="left" vertical="center"/>
    </xf>
    <xf numFmtId="0" fontId="60" fillId="0" borderId="29" xfId="0" applyFont="1" applyFill="1" applyBorder="1" applyAlignment="1">
      <alignment horizontal="left" vertical="center"/>
    </xf>
  </cellXfs>
  <cellStyles count="288">
    <cellStyle name="Normal" xfId="0"/>
    <cellStyle name="%20 - Vurgu1" xfId="15"/>
    <cellStyle name="%20 - Vurgu1 2" xfId="16"/>
    <cellStyle name="%20 - Vurgu1 2 2" xfId="17"/>
    <cellStyle name="%20 - Vurgu1 2_2012 KOYDES_YPK_KARAR_EKI ORJİNAL" xfId="18"/>
    <cellStyle name="%20 - Vurgu1 3" xfId="19"/>
    <cellStyle name="%20 - Vurgu1_1-KASTAMONU İLİ 2012 KÖYDES PROĞRAMI" xfId="20"/>
    <cellStyle name="%20 - Vurgu2" xfId="21"/>
    <cellStyle name="%20 - Vurgu2 2" xfId="22"/>
    <cellStyle name="%20 - Vurgu2 2 2" xfId="23"/>
    <cellStyle name="%20 - Vurgu2 2_2012 KOYDES_YPK_KARAR_EKI ORJİNAL" xfId="24"/>
    <cellStyle name="%20 - Vurgu2 3" xfId="25"/>
    <cellStyle name="%20 - Vurgu2_1-KASTAMONU İLİ 2012 KÖYDES PROĞRAMI" xfId="26"/>
    <cellStyle name="%20 - Vurgu3" xfId="27"/>
    <cellStyle name="%20 - Vurgu3 2" xfId="28"/>
    <cellStyle name="%20 - Vurgu3 2 2" xfId="29"/>
    <cellStyle name="%20 - Vurgu3 2_2012 KOYDES_YPK_KARAR_EKI ORJİNAL" xfId="30"/>
    <cellStyle name="%20 - Vurgu3 3" xfId="31"/>
    <cellStyle name="%20 - Vurgu3_1-KASTAMONU İLİ 2012 KÖYDES PROĞRAMI" xfId="32"/>
    <cellStyle name="%20 - Vurgu4" xfId="33"/>
    <cellStyle name="%20 - Vurgu4 2" xfId="34"/>
    <cellStyle name="%20 - Vurgu4 2 2" xfId="35"/>
    <cellStyle name="%20 - Vurgu4 2_2012 KOYDES_YPK_KARAR_EKI ORJİNAL" xfId="36"/>
    <cellStyle name="%20 - Vurgu4 3" xfId="37"/>
    <cellStyle name="%20 - Vurgu4_1-KASTAMONU İLİ 2012 KÖYDES PROĞRAMI" xfId="38"/>
    <cellStyle name="%20 - Vurgu5" xfId="39"/>
    <cellStyle name="%20 - Vurgu5 2" xfId="40"/>
    <cellStyle name="%20 - Vurgu5 2 2" xfId="41"/>
    <cellStyle name="%20 - Vurgu5 2_2012 KOYDES_YPK_KARAR_EKI ORJİNAL" xfId="42"/>
    <cellStyle name="%20 - Vurgu5 3" xfId="43"/>
    <cellStyle name="%20 - Vurgu5_1-KASTAMONU İLİ 2012 KÖYDES PROĞRAMI" xfId="44"/>
    <cellStyle name="%20 - Vurgu6" xfId="45"/>
    <cellStyle name="%20 - Vurgu6 2" xfId="46"/>
    <cellStyle name="%20 - Vurgu6 2 2" xfId="47"/>
    <cellStyle name="%20 - Vurgu6 2_2012 KOYDES_YPK_KARAR_EKI ORJİNAL" xfId="48"/>
    <cellStyle name="%20 - Vurgu6 3" xfId="49"/>
    <cellStyle name="%20 - Vurgu6_1-KASTAMONU İLİ 2012 KÖYDES PROĞRAMI" xfId="50"/>
    <cellStyle name="%40 - Vurgu1" xfId="51"/>
    <cellStyle name="%40 - Vurgu1 2" xfId="52"/>
    <cellStyle name="%40 - Vurgu1 2 2" xfId="53"/>
    <cellStyle name="%40 - Vurgu1 2_2012 KOYDES_YPK_KARAR_EKI ORJİNAL" xfId="54"/>
    <cellStyle name="%40 - Vurgu1 3" xfId="55"/>
    <cellStyle name="%40 - Vurgu1_1-KASTAMONU İLİ 2012 KÖYDES PROĞRAMI" xfId="56"/>
    <cellStyle name="%40 - Vurgu2" xfId="57"/>
    <cellStyle name="%40 - Vurgu2 2" xfId="58"/>
    <cellStyle name="%40 - Vurgu2 2 2" xfId="59"/>
    <cellStyle name="%40 - Vurgu2 2_2012 KOYDES_YPK_KARAR_EKI ORJİNAL" xfId="60"/>
    <cellStyle name="%40 - Vurgu2 3" xfId="61"/>
    <cellStyle name="%40 - Vurgu2_1-KASTAMONU İLİ 2012 KÖYDES PROĞRAMI" xfId="62"/>
    <cellStyle name="%40 - Vurgu3" xfId="63"/>
    <cellStyle name="%40 - Vurgu3 2" xfId="64"/>
    <cellStyle name="%40 - Vurgu3 2 2" xfId="65"/>
    <cellStyle name="%40 - Vurgu3 2_2012 KOYDES_YPK_KARAR_EKI ORJİNAL" xfId="66"/>
    <cellStyle name="%40 - Vurgu3 3" xfId="67"/>
    <cellStyle name="%40 - Vurgu3_1-KASTAMONU İLİ 2012 KÖYDES PROĞRAMI" xfId="68"/>
    <cellStyle name="%40 - Vurgu4" xfId="69"/>
    <cellStyle name="%40 - Vurgu4 2" xfId="70"/>
    <cellStyle name="%40 - Vurgu4 2 2" xfId="71"/>
    <cellStyle name="%40 - Vurgu4 2_2012 KOYDES_YPK_KARAR_EKI ORJİNAL" xfId="72"/>
    <cellStyle name="%40 - Vurgu4 3" xfId="73"/>
    <cellStyle name="%40 - Vurgu4_1-KASTAMONU İLİ 2012 KÖYDES PROĞRAMI" xfId="74"/>
    <cellStyle name="%40 - Vurgu5" xfId="75"/>
    <cellStyle name="%40 - Vurgu5 2" xfId="76"/>
    <cellStyle name="%40 - Vurgu5 2 2" xfId="77"/>
    <cellStyle name="%40 - Vurgu5 2_2012 KOYDES_YPK_KARAR_EKI ORJİNAL" xfId="78"/>
    <cellStyle name="%40 - Vurgu5 3" xfId="79"/>
    <cellStyle name="%40 - Vurgu5_1-KASTAMONU İLİ 2012 KÖYDES PROĞRAMI" xfId="80"/>
    <cellStyle name="%40 - Vurgu6" xfId="81"/>
    <cellStyle name="%40 - Vurgu6 2" xfId="82"/>
    <cellStyle name="%40 - Vurgu6 2 2" xfId="83"/>
    <cellStyle name="%40 - Vurgu6 2_2012 KOYDES_YPK_KARAR_EKI ORJİNAL" xfId="84"/>
    <cellStyle name="%40 - Vurgu6 3" xfId="85"/>
    <cellStyle name="%40 - Vurgu6_1-KASTAMONU İLİ 2012 KÖYDES PROĞRAMI" xfId="86"/>
    <cellStyle name="%60 - Vurgu1" xfId="87"/>
    <cellStyle name="%60 - Vurgu1 2" xfId="88"/>
    <cellStyle name="%60 - Vurgu1 2 2" xfId="89"/>
    <cellStyle name="%60 - Vurgu1 3" xfId="90"/>
    <cellStyle name="%60 - Vurgu1_1-KASTAMONU İLİ 2012 KÖYDES PROĞRAMI" xfId="91"/>
    <cellStyle name="%60 - Vurgu2" xfId="92"/>
    <cellStyle name="%60 - Vurgu2 2" xfId="93"/>
    <cellStyle name="%60 - Vurgu2 2 2" xfId="94"/>
    <cellStyle name="%60 - Vurgu2 3" xfId="95"/>
    <cellStyle name="%60 - Vurgu2_1-KASTAMONU İLİ 2012 KÖYDES PROĞRAMI" xfId="96"/>
    <cellStyle name="%60 - Vurgu3" xfId="97"/>
    <cellStyle name="%60 - Vurgu3 2" xfId="98"/>
    <cellStyle name="%60 - Vurgu3 2 2" xfId="99"/>
    <cellStyle name="%60 - Vurgu3 3" xfId="100"/>
    <cellStyle name="%60 - Vurgu3_1-KASTAMONU İLİ 2012 KÖYDES PROĞRAMI" xfId="101"/>
    <cellStyle name="%60 - Vurgu4" xfId="102"/>
    <cellStyle name="%60 - Vurgu4 2" xfId="103"/>
    <cellStyle name="%60 - Vurgu4 2 2" xfId="104"/>
    <cellStyle name="%60 - Vurgu4 3" xfId="105"/>
    <cellStyle name="%60 - Vurgu4_1-KASTAMONU İLİ 2012 KÖYDES PROĞRAMI" xfId="106"/>
    <cellStyle name="%60 - Vurgu5" xfId="107"/>
    <cellStyle name="%60 - Vurgu5 2" xfId="108"/>
    <cellStyle name="%60 - Vurgu5 2 2" xfId="109"/>
    <cellStyle name="%60 - Vurgu5 3" xfId="110"/>
    <cellStyle name="%60 - Vurgu5_1-KASTAMONU İLİ 2012 KÖYDES PROĞRAMI" xfId="111"/>
    <cellStyle name="%60 - Vurgu6" xfId="112"/>
    <cellStyle name="%60 - Vurgu6 2" xfId="113"/>
    <cellStyle name="%60 - Vurgu6 2 2" xfId="114"/>
    <cellStyle name="%60 - Vurgu6 3" xfId="115"/>
    <cellStyle name="%60 - Vurgu6_1-KASTAMONU İLİ 2012 KÖYDES PROĞRAMI" xfId="116"/>
    <cellStyle name="20% - Accent1" xfId="117"/>
    <cellStyle name="20% - Accent2" xfId="118"/>
    <cellStyle name="20% - Accent3" xfId="119"/>
    <cellStyle name="20% - Accent4" xfId="120"/>
    <cellStyle name="20% - Accent5" xfId="121"/>
    <cellStyle name="20% - Accent6" xfId="122"/>
    <cellStyle name="40% - Accent1" xfId="123"/>
    <cellStyle name="40% - Accent2" xfId="124"/>
    <cellStyle name="40% - Accent3" xfId="125"/>
    <cellStyle name="40% - Accent4" xfId="126"/>
    <cellStyle name="40% - Accent5" xfId="127"/>
    <cellStyle name="40% - Accent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Açıklama Metni" xfId="141"/>
    <cellStyle name="Açıklama Metni 2" xfId="142"/>
    <cellStyle name="Açıklama Metni 2 2" xfId="143"/>
    <cellStyle name="Açıklama Metni 3" xfId="144"/>
    <cellStyle name="Açıklama Metni_1-KASTAMONU İLİ 2012 KÖYDES PROĞRAMI" xfId="145"/>
    <cellStyle name="Ana Başlık" xfId="146"/>
    <cellStyle name="Ana Başlık 2" xfId="147"/>
    <cellStyle name="Ana Başlık 2 2" xfId="148"/>
    <cellStyle name="Ana Başlık 3" xfId="149"/>
    <cellStyle name="Ana Başlık_2012 KOYDES_YPK_KARAR_EKI ORJİNAL" xfId="150"/>
    <cellStyle name="Bad" xfId="151"/>
    <cellStyle name="Bağlı Hücre" xfId="152"/>
    <cellStyle name="Bağlı Hücre 2" xfId="153"/>
    <cellStyle name="Bağlı Hücre 2 2" xfId="154"/>
    <cellStyle name="Bağlı Hücre 2_AZDAVAY 2012 PROG.." xfId="155"/>
    <cellStyle name="Bağlı Hücre 3" xfId="156"/>
    <cellStyle name="Bağlı Hücre_1-KASTAMONU İLİ 2012 KÖYDES PROĞRAMI" xfId="157"/>
    <cellStyle name="Başlık 1" xfId="158"/>
    <cellStyle name="Başlık 1 2" xfId="159"/>
    <cellStyle name="Başlık 1 2 2" xfId="160"/>
    <cellStyle name="Başlık 1 2_AZDAVAY 2012 PROG.." xfId="161"/>
    <cellStyle name="Başlık 1 3" xfId="162"/>
    <cellStyle name="Başlık 1_1-KASTAMONU İLİ 2012 KÖYDES PROĞRAMI" xfId="163"/>
    <cellStyle name="Başlık 2" xfId="164"/>
    <cellStyle name="Başlık 2 2" xfId="165"/>
    <cellStyle name="Başlık 2 2 2" xfId="166"/>
    <cellStyle name="Başlık 2 2_AZDAVAY 2012 PROG.." xfId="167"/>
    <cellStyle name="Başlık 2 3" xfId="168"/>
    <cellStyle name="Başlık 2_1-KASTAMONU İLİ 2012 KÖYDES PROĞRAMI" xfId="169"/>
    <cellStyle name="Başlık 3" xfId="170"/>
    <cellStyle name="Başlık 3 2" xfId="171"/>
    <cellStyle name="Başlık 3 2 2" xfId="172"/>
    <cellStyle name="Başlık 3 2_AZDAVAY 2012 PROG.." xfId="173"/>
    <cellStyle name="Başlık 3 3" xfId="174"/>
    <cellStyle name="Başlık 3_1-KASTAMONU İLİ 2012 KÖYDES PROĞRAMI" xfId="175"/>
    <cellStyle name="Başlık 4" xfId="176"/>
    <cellStyle name="Başlık 4 2" xfId="177"/>
    <cellStyle name="Başlık 4 2 2" xfId="178"/>
    <cellStyle name="Başlık 4 3" xfId="179"/>
    <cellStyle name="Başlık 4_1-KASTAMONU İLİ 2012 KÖYDES PROĞRAMI" xfId="180"/>
    <cellStyle name="Comma" xfId="181"/>
    <cellStyle name="Comma [0]" xfId="182"/>
    <cellStyle name="Binlik Ayracı_ADANA KOYDES_IS_ICMAL_TABLOSU19(1).12.2006" xfId="183"/>
    <cellStyle name="Calculation" xfId="184"/>
    <cellStyle name="Check Cell" xfId="185"/>
    <cellStyle name="Çıkış" xfId="186"/>
    <cellStyle name="Çıkış 2" xfId="187"/>
    <cellStyle name="Çıkış 2 2" xfId="188"/>
    <cellStyle name="Çıkış 2_AZDAVAY 2012 PROG.." xfId="189"/>
    <cellStyle name="Çıkış 3" xfId="190"/>
    <cellStyle name="Çıkış_1-KASTAMONU İLİ 2012 KÖYDES PROĞRAMI" xfId="191"/>
    <cellStyle name="Explanatory Text" xfId="192"/>
    <cellStyle name="Giriş" xfId="193"/>
    <cellStyle name="Giriş 2" xfId="194"/>
    <cellStyle name="Giriş 2 2" xfId="195"/>
    <cellStyle name="Giriş 3" xfId="196"/>
    <cellStyle name="Giriş_1-KASTAMONU İLİ 2012 KÖYDES PROĞRAMI" xfId="197"/>
    <cellStyle name="Good" xfId="198"/>
    <cellStyle name="Heading 1" xfId="199"/>
    <cellStyle name="Heading 2" xfId="200"/>
    <cellStyle name="Heading 3" xfId="201"/>
    <cellStyle name="Heading 4" xfId="202"/>
    <cellStyle name="Hesaplama" xfId="203"/>
    <cellStyle name="Hesaplama 2" xfId="204"/>
    <cellStyle name="Hesaplama 2 2" xfId="205"/>
    <cellStyle name="Hesaplama 3" xfId="206"/>
    <cellStyle name="Hesaplama_1-KASTAMONU İLİ 2012 KÖYDES PROĞRAMI" xfId="207"/>
    <cellStyle name="Input" xfId="208"/>
    <cellStyle name="İşaretli Hücre" xfId="209"/>
    <cellStyle name="İşaretli Hücre 2" xfId="210"/>
    <cellStyle name="İşaretli Hücre 2 2" xfId="211"/>
    <cellStyle name="İşaretli Hücre 3" xfId="212"/>
    <cellStyle name="İşaretli Hücre_1-KASTAMONU İLİ 2012 KÖYDES PROĞRAMI" xfId="213"/>
    <cellStyle name="İyi" xfId="214"/>
    <cellStyle name="İyi 2" xfId="215"/>
    <cellStyle name="İyi 2 2" xfId="216"/>
    <cellStyle name="İyi 3" xfId="217"/>
    <cellStyle name="İyi_1-KASTAMONU İLİ 2012 KÖYDES PROĞRAMI" xfId="218"/>
    <cellStyle name="Followed Hyperlink" xfId="219"/>
    <cellStyle name="Hyperlink" xfId="220"/>
    <cellStyle name="Kötü" xfId="221"/>
    <cellStyle name="Kötü 2" xfId="222"/>
    <cellStyle name="Kötü 2 2" xfId="223"/>
    <cellStyle name="Kötü 3" xfId="224"/>
    <cellStyle name="Kötü_1-KASTAMONU İLİ 2012 KÖYDES PROĞRAMI" xfId="225"/>
    <cellStyle name="Linked Cell" xfId="226"/>
    <cellStyle name="Neutral" xfId="227"/>
    <cellStyle name="Normal 2" xfId="228"/>
    <cellStyle name="Normal 2 2" xfId="229"/>
    <cellStyle name="Normal 2_1-KASTAMONU İLİ 2012 KÖYDES PROĞRAMI" xfId="230"/>
    <cellStyle name="Normal 3" xfId="231"/>
    <cellStyle name="Normal 3 2" xfId="232"/>
    <cellStyle name="Normal 3_2012_yili_koydes_izleme_formati" xfId="233"/>
    <cellStyle name="Normal_2. ETAP Susuz köy 25 TRİLYON" xfId="234"/>
    <cellStyle name="Normal_2005-2006 çalışmaları icmal tablolarına ait formatlar" xfId="235"/>
    <cellStyle name="Normal_2011_yili_koydes_izleme_formati" xfId="236"/>
    <cellStyle name="Normal_ADANA KOYDES_IS_ICMAL_TABLOSU19(1).12.2006" xfId="237"/>
    <cellStyle name="Normal_AMASYA KÖYDES 2006-2007 İZLEME TABLOLARIbakanlık Temmuz" xfId="238"/>
    <cellStyle name="Normal_EK_I_II_ III" xfId="239"/>
    <cellStyle name="Normal_Kitap1" xfId="240"/>
    <cellStyle name="Not" xfId="241"/>
    <cellStyle name="Not 2" xfId="242"/>
    <cellStyle name="Not 2 2" xfId="243"/>
    <cellStyle name="Not 2_AZDAVAY 2012 PROG.." xfId="244"/>
    <cellStyle name="Not 3" xfId="245"/>
    <cellStyle name="Note" xfId="246"/>
    <cellStyle name="Nötr" xfId="247"/>
    <cellStyle name="Nötr 2" xfId="248"/>
    <cellStyle name="Nötr 2 2" xfId="249"/>
    <cellStyle name="Nötr 3" xfId="250"/>
    <cellStyle name="Nötr_1-KASTAMONU İLİ 2012 KÖYDES PROĞRAMI" xfId="251"/>
    <cellStyle name="Output" xfId="252"/>
    <cellStyle name="Currency" xfId="253"/>
    <cellStyle name="Currency [0]" xfId="254"/>
    <cellStyle name="Title" xfId="255"/>
    <cellStyle name="Toplam" xfId="256"/>
    <cellStyle name="Toplam 2" xfId="257"/>
    <cellStyle name="Toplam 2 2" xfId="258"/>
    <cellStyle name="Toplam 2_AZDAVAY 2012 PROG.." xfId="259"/>
    <cellStyle name="Toplam 3" xfId="260"/>
    <cellStyle name="Toplam_1-KASTAMONU İLİ 2012 KÖYDES PROĞRAMI" xfId="261"/>
    <cellStyle name="Total" xfId="262"/>
    <cellStyle name="Uyarı Metni" xfId="263"/>
    <cellStyle name="Uyarı Metni 2" xfId="264"/>
    <cellStyle name="Uyarı Metni 2 2" xfId="265"/>
    <cellStyle name="Uyarı Metni 3" xfId="266"/>
    <cellStyle name="Uyarı Metni_1-KASTAMONU İLİ 2012 KÖYDES PROĞRAMI" xfId="267"/>
    <cellStyle name="Virgül [0]_ENV_YOL" xfId="268"/>
    <cellStyle name="Virgül_ENV_YOL" xfId="269"/>
    <cellStyle name="Vurgu1" xfId="270"/>
    <cellStyle name="Vurgu1 2" xfId="271"/>
    <cellStyle name="Vurgu1 2 2" xfId="272"/>
    <cellStyle name="Vurgu1 3" xfId="273"/>
    <cellStyle name="Vurgu1_1-KASTAMONU İLİ 2012 KÖYDES PROĞRAMI" xfId="274"/>
    <cellStyle name="Vurgu2" xfId="275"/>
    <cellStyle name="Vurgu2 2" xfId="276"/>
    <cellStyle name="Vurgu2 2 2" xfId="277"/>
    <cellStyle name="Vurgu2 3" xfId="278"/>
    <cellStyle name="Vurgu2_1-KASTAMONU İLİ 2012 KÖYDES PROĞRAMI" xfId="279"/>
    <cellStyle name="Vurgu3" xfId="280"/>
    <cellStyle name="Vurgu3 2" xfId="281"/>
    <cellStyle name="Vurgu3 2 2" xfId="282"/>
    <cellStyle name="Vurgu3 3" xfId="283"/>
    <cellStyle name="Vurgu3_1-KASTAMONU İLİ 2012 KÖYDES PROĞRAMI" xfId="284"/>
    <cellStyle name="Vurgu4" xfId="285"/>
    <cellStyle name="Vurgu4 2" xfId="286"/>
    <cellStyle name="Vurgu4 2 2" xfId="287"/>
    <cellStyle name="Vurgu4 3" xfId="288"/>
    <cellStyle name="Vurgu4_1-KASTAMONU İLİ 2012 KÖYDES PROĞRAMI" xfId="289"/>
    <cellStyle name="Vurgu5" xfId="290"/>
    <cellStyle name="Vurgu5 2" xfId="291"/>
    <cellStyle name="Vurgu5 2 2" xfId="292"/>
    <cellStyle name="Vurgu5 3" xfId="293"/>
    <cellStyle name="Vurgu5_1-KASTAMONU İLİ 2012 KÖYDES PROĞRAMI" xfId="294"/>
    <cellStyle name="Vurgu6" xfId="295"/>
    <cellStyle name="Vurgu6 2" xfId="296"/>
    <cellStyle name="Vurgu6 2 2" xfId="297"/>
    <cellStyle name="Vurgu6 3" xfId="298"/>
    <cellStyle name="Vurgu6_1-KASTAMONU İLİ 2012 KÖYDES PROĞRAMI" xfId="299"/>
    <cellStyle name="Warning Text" xfId="300"/>
    <cellStyle name="Percent" xfId="3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pc1\Desktop\KAS.%20&#304;L&#304;%20%202012%20HAZ&#304;RAN%20AYI%20&#304;ZLEMELER\1-KASTAMONU%20&#304;L&#304;%202012%20K&#214;YDES%20PRO&#286;RAM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sezer\Desktop\ARALIK%202010%20&#304;ZLEME\K&#214;YDES%20DURUM%20RAPORU%2021.10.2005\Yeni%20Klas&#246;r\&#304;ZLEMELER\KOYDES\K&#214;YDES%20&#199;ALI&#350;MALARI%20(APO)\SON%20TEKL&#304;FLER\2.ETAP\2.ETAP\B&#304;TL&#304;S%20TOPLANTI\Yeni%20Klas&#246;r\Yeni%20Klas&#246;r\B&#304;TL&#304;S%20TOPLANTI\Yeni%20Klas&#246;r\Kop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sezer\Desktop\ARALIK%202010%20&#304;ZLEME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sezer\Desktop\ARALIK%202010%20&#304;ZLEME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  <sheetName val="YAY04_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 İCMAL "/>
      <sheetName val="MERKEZ"/>
      <sheetName val="ABANA"/>
      <sheetName val="AĞLI"/>
      <sheetName val="ARAÇ"/>
      <sheetName val="AZDAVAY "/>
      <sheetName val="BOZKURT"/>
      <sheetName val="CİDE"/>
      <sheetName val="ÇATALZEYTİN"/>
      <sheetName val="DADAY"/>
      <sheetName val="DEVREKANİ"/>
      <sheetName val="DOĞANYURT"/>
      <sheetName val="HANÖNÜ"/>
      <sheetName val="İHSANGAZİ"/>
      <sheetName val="İNEBOLU"/>
      <sheetName val="KÜRE"/>
      <sheetName val="PINARBAŞI"/>
      <sheetName val="SEYDİLER"/>
      <sheetName val="ŞENPAZAR"/>
      <sheetName val="TAŞKÖPRÜ"/>
      <sheetName val="TOSYA"/>
    </sheetNames>
    <sheetDataSet>
      <sheetData sheetId="1">
        <row r="34">
          <cell r="L34">
            <v>1434360</v>
          </cell>
        </row>
        <row r="78">
          <cell r="L78">
            <v>265640</v>
          </cell>
        </row>
      </sheetData>
      <sheetData sheetId="2">
        <row r="20">
          <cell r="L20">
            <v>15000</v>
          </cell>
        </row>
        <row r="39">
          <cell r="L39">
            <v>43100</v>
          </cell>
        </row>
      </sheetData>
      <sheetData sheetId="3">
        <row r="17">
          <cell r="L17">
            <v>94270</v>
          </cell>
        </row>
        <row r="42">
          <cell r="L42">
            <v>46000</v>
          </cell>
        </row>
      </sheetData>
      <sheetData sheetId="4">
        <row r="34">
          <cell r="L34">
            <v>458390</v>
          </cell>
        </row>
        <row r="61">
          <cell r="L61">
            <v>565000</v>
          </cell>
        </row>
      </sheetData>
      <sheetData sheetId="5">
        <row r="38">
          <cell r="L38">
            <v>574810</v>
          </cell>
        </row>
        <row r="52">
          <cell r="L52">
            <v>95000</v>
          </cell>
        </row>
      </sheetData>
      <sheetData sheetId="6">
        <row r="28">
          <cell r="L28">
            <v>375990</v>
          </cell>
        </row>
        <row r="45">
          <cell r="L45">
            <v>0</v>
          </cell>
        </row>
      </sheetData>
      <sheetData sheetId="7">
        <row r="30">
          <cell r="L30">
            <v>732060</v>
          </cell>
        </row>
        <row r="46">
          <cell r="L46">
            <v>0</v>
          </cell>
        </row>
      </sheetData>
      <sheetData sheetId="8">
        <row r="25">
          <cell r="L25">
            <v>357230</v>
          </cell>
        </row>
        <row r="39">
          <cell r="L39">
            <v>500</v>
          </cell>
        </row>
      </sheetData>
      <sheetData sheetId="9">
        <row r="38">
          <cell r="L38">
            <v>292420</v>
          </cell>
        </row>
        <row r="56">
          <cell r="L56">
            <v>267000</v>
          </cell>
        </row>
      </sheetData>
      <sheetData sheetId="10">
        <row r="21">
          <cell r="L21">
            <v>284480</v>
          </cell>
        </row>
        <row r="44">
          <cell r="L44">
            <v>260000</v>
          </cell>
        </row>
      </sheetData>
      <sheetData sheetId="11">
        <row r="29">
          <cell r="L29">
            <v>329510</v>
          </cell>
        </row>
        <row r="45">
          <cell r="L45">
            <v>0</v>
          </cell>
        </row>
      </sheetData>
      <sheetData sheetId="12">
        <row r="39">
          <cell r="L39">
            <v>243800</v>
          </cell>
        </row>
        <row r="63">
          <cell r="L63">
            <v>55000</v>
          </cell>
        </row>
      </sheetData>
      <sheetData sheetId="13">
        <row r="24">
          <cell r="L24">
            <v>280911</v>
          </cell>
        </row>
        <row r="40">
          <cell r="L40">
            <v>20379</v>
          </cell>
        </row>
      </sheetData>
      <sheetData sheetId="14">
        <row r="34">
          <cell r="L34">
            <v>541022</v>
          </cell>
        </row>
        <row r="50">
          <cell r="L50">
            <v>116338</v>
          </cell>
        </row>
      </sheetData>
      <sheetData sheetId="15">
        <row r="30">
          <cell r="L30">
            <v>281660</v>
          </cell>
        </row>
        <row r="49">
          <cell r="L49">
            <v>126700</v>
          </cell>
        </row>
      </sheetData>
      <sheetData sheetId="16">
        <row r="42">
          <cell r="L42">
            <v>309700</v>
          </cell>
        </row>
        <row r="59">
          <cell r="L59">
            <v>72930</v>
          </cell>
        </row>
      </sheetData>
      <sheetData sheetId="17">
        <row r="19">
          <cell r="L19">
            <v>50000</v>
          </cell>
        </row>
        <row r="42">
          <cell r="L42">
            <v>87780</v>
          </cell>
        </row>
      </sheetData>
      <sheetData sheetId="18">
        <row r="27">
          <cell r="L27">
            <v>232612</v>
          </cell>
        </row>
        <row r="43">
          <cell r="L43">
            <v>13068</v>
          </cell>
        </row>
      </sheetData>
      <sheetData sheetId="19">
        <row r="45">
          <cell r="L45">
            <v>1087880</v>
          </cell>
        </row>
        <row r="68">
          <cell r="L68">
            <v>270000</v>
          </cell>
        </row>
      </sheetData>
      <sheetData sheetId="20">
        <row r="18">
          <cell r="L18">
            <v>423530</v>
          </cell>
        </row>
        <row r="36">
          <cell r="L36">
            <v>150000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  <sheetName val="#BAŞ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499">
          <cell r="F499">
            <v>1506000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J36"/>
  <sheetViews>
    <sheetView tabSelected="1" zoomScale="50" zoomScaleNormal="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15" sqref="U15"/>
    </sheetView>
  </sheetViews>
  <sheetFormatPr defaultColWidth="9.140625" defaultRowHeight="12.75" zeroHeight="1"/>
  <cols>
    <col min="1" max="1" width="31.8515625" style="521" bestFit="1" customWidth="1"/>
    <col min="2" max="2" width="11.57421875" style="521" customWidth="1"/>
    <col min="3" max="4" width="9.8515625" style="521" customWidth="1"/>
    <col min="5" max="5" width="11.00390625" style="521" customWidth="1"/>
    <col min="6" max="7" width="13.28125" style="521" customWidth="1"/>
    <col min="8" max="9" width="12.140625" style="521" customWidth="1"/>
    <col min="10" max="10" width="13.421875" style="625" customWidth="1"/>
    <col min="11" max="11" width="12.140625" style="521" hidden="1" customWidth="1"/>
    <col min="12" max="13" width="12.421875" style="521" customWidth="1"/>
    <col min="14" max="14" width="9.8515625" style="626" customWidth="1"/>
    <col min="15" max="15" width="13.8515625" style="626" customWidth="1"/>
    <col min="16" max="16" width="11.8515625" style="626" hidden="1" customWidth="1"/>
    <col min="17" max="17" width="12.140625" style="626" hidden="1" customWidth="1"/>
    <col min="18" max="18" width="9.57421875" style="626" customWidth="1"/>
    <col min="19" max="19" width="10.57421875" style="626" customWidth="1"/>
    <col min="20" max="20" width="12.140625" style="626" customWidth="1"/>
    <col min="21" max="21" width="9.28125" style="521" customWidth="1"/>
    <col min="22" max="22" width="6.421875" style="521" customWidth="1"/>
    <col min="23" max="23" width="11.57421875" style="521" customWidth="1"/>
    <col min="24" max="24" width="29.140625" style="627" customWidth="1"/>
    <col min="25" max="25" width="13.00390625" style="521" customWidth="1"/>
    <col min="26" max="26" width="16.140625" style="521" customWidth="1"/>
    <col min="27" max="27" width="13.28125" style="521" customWidth="1"/>
    <col min="28" max="28" width="13.8515625" style="521" customWidth="1"/>
    <col min="29" max="30" width="26.7109375" style="628" customWidth="1"/>
    <col min="31" max="31" width="19.8515625" style="628" customWidth="1"/>
    <col min="32" max="32" width="37.28125" style="521" customWidth="1"/>
    <col min="33" max="33" width="29.140625" style="518" hidden="1" customWidth="1"/>
    <col min="34" max="34" width="26.7109375" style="519" hidden="1" customWidth="1"/>
    <col min="35" max="35" width="29.140625" style="520" hidden="1" customWidth="1"/>
    <col min="36" max="36" width="9.140625" style="521" customWidth="1"/>
    <col min="37" max="16384" width="0" style="521" hidden="1" customWidth="1"/>
  </cols>
  <sheetData>
    <row r="1" spans="1:32" ht="49.5" customHeight="1">
      <c r="A1" s="677" t="s">
        <v>261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8"/>
    </row>
    <row r="2" spans="1:32" ht="49.5" customHeight="1">
      <c r="A2" s="683" t="s">
        <v>262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78"/>
    </row>
    <row r="3" spans="1:32" ht="49.5" customHeight="1" thickBot="1">
      <c r="A3" s="684" t="s">
        <v>287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6"/>
    </row>
    <row r="4" spans="1:35" s="524" customFormat="1" ht="62.25" customHeight="1" thickTop="1">
      <c r="A4" s="667" t="s">
        <v>263</v>
      </c>
      <c r="B4" s="659" t="s">
        <v>264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5"/>
      <c r="Y4" s="674" t="s">
        <v>186</v>
      </c>
      <c r="Z4" s="675"/>
      <c r="AA4" s="675"/>
      <c r="AB4" s="675"/>
      <c r="AC4" s="675"/>
      <c r="AD4" s="646" t="s">
        <v>265</v>
      </c>
      <c r="AE4" s="680" t="s">
        <v>266</v>
      </c>
      <c r="AF4" s="681"/>
      <c r="AG4" s="518"/>
      <c r="AH4" s="522"/>
      <c r="AI4" s="523"/>
    </row>
    <row r="5" spans="1:35" s="527" customFormat="1" ht="41.25" customHeight="1">
      <c r="A5" s="668"/>
      <c r="B5" s="671" t="s">
        <v>267</v>
      </c>
      <c r="C5" s="672" t="s">
        <v>191</v>
      </c>
      <c r="D5" s="672"/>
      <c r="E5" s="672"/>
      <c r="F5" s="672"/>
      <c r="G5" s="652" t="s">
        <v>65</v>
      </c>
      <c r="H5" s="653"/>
      <c r="I5" s="654"/>
      <c r="J5" s="673" t="s">
        <v>834</v>
      </c>
      <c r="K5" s="658" t="s">
        <v>63</v>
      </c>
      <c r="L5" s="658" t="s">
        <v>66</v>
      </c>
      <c r="M5" s="642" t="s">
        <v>63</v>
      </c>
      <c r="N5" s="658" t="s">
        <v>64</v>
      </c>
      <c r="O5" s="658" t="s">
        <v>765</v>
      </c>
      <c r="P5" s="658" t="s">
        <v>208</v>
      </c>
      <c r="Q5" s="658" t="s">
        <v>268</v>
      </c>
      <c r="R5" s="649" t="s">
        <v>217</v>
      </c>
      <c r="S5" s="672" t="s">
        <v>71</v>
      </c>
      <c r="T5" s="672"/>
      <c r="U5" s="672"/>
      <c r="V5" s="672"/>
      <c r="W5" s="672"/>
      <c r="X5" s="650" t="s">
        <v>269</v>
      </c>
      <c r="Y5" s="676" t="s">
        <v>267</v>
      </c>
      <c r="Z5" s="657" t="s">
        <v>95</v>
      </c>
      <c r="AA5" s="657" t="s">
        <v>160</v>
      </c>
      <c r="AB5" s="657" t="s">
        <v>270</v>
      </c>
      <c r="AC5" s="655" t="s">
        <v>271</v>
      </c>
      <c r="AD5" s="647"/>
      <c r="AE5" s="679" t="s">
        <v>267</v>
      </c>
      <c r="AF5" s="682" t="s">
        <v>100</v>
      </c>
      <c r="AG5" s="641"/>
      <c r="AH5" s="526"/>
      <c r="AI5" s="523"/>
    </row>
    <row r="6" spans="1:35" s="530" customFormat="1" ht="44.25" customHeight="1">
      <c r="A6" s="669"/>
      <c r="B6" s="671"/>
      <c r="C6" s="525" t="s">
        <v>272</v>
      </c>
      <c r="D6" s="525" t="s">
        <v>273</v>
      </c>
      <c r="E6" s="525" t="s">
        <v>274</v>
      </c>
      <c r="F6" s="525" t="s">
        <v>275</v>
      </c>
      <c r="G6" s="525" t="s">
        <v>771</v>
      </c>
      <c r="H6" s="525" t="s">
        <v>65</v>
      </c>
      <c r="I6" s="525" t="s">
        <v>205</v>
      </c>
      <c r="J6" s="673"/>
      <c r="K6" s="658"/>
      <c r="L6" s="658"/>
      <c r="M6" s="643"/>
      <c r="N6" s="658"/>
      <c r="O6" s="658"/>
      <c r="P6" s="658"/>
      <c r="Q6" s="658"/>
      <c r="R6" s="649"/>
      <c r="S6" s="517" t="s">
        <v>276</v>
      </c>
      <c r="T6" s="525" t="s">
        <v>212</v>
      </c>
      <c r="U6" s="525" t="s">
        <v>219</v>
      </c>
      <c r="V6" s="658" t="s">
        <v>224</v>
      </c>
      <c r="W6" s="658"/>
      <c r="X6" s="651"/>
      <c r="Y6" s="676"/>
      <c r="Z6" s="657"/>
      <c r="AA6" s="657"/>
      <c r="AB6" s="657"/>
      <c r="AC6" s="656"/>
      <c r="AD6" s="648"/>
      <c r="AE6" s="679"/>
      <c r="AF6" s="682"/>
      <c r="AG6" s="641"/>
      <c r="AH6" s="528"/>
      <c r="AI6" s="529"/>
    </row>
    <row r="7" spans="1:35" s="544" customFormat="1" ht="24" customHeight="1" thickBot="1">
      <c r="A7" s="670"/>
      <c r="B7" s="531" t="s">
        <v>277</v>
      </c>
      <c r="C7" s="532" t="s">
        <v>278</v>
      </c>
      <c r="D7" s="532" t="s">
        <v>278</v>
      </c>
      <c r="E7" s="532" t="s">
        <v>279</v>
      </c>
      <c r="F7" s="532" t="s">
        <v>279</v>
      </c>
      <c r="G7" s="532" t="s">
        <v>278</v>
      </c>
      <c r="H7" s="532" t="s">
        <v>278</v>
      </c>
      <c r="I7" s="532" t="s">
        <v>278</v>
      </c>
      <c r="J7" s="533" t="s">
        <v>280</v>
      </c>
      <c r="K7" s="533" t="s">
        <v>278</v>
      </c>
      <c r="L7" s="533" t="s">
        <v>278</v>
      </c>
      <c r="M7" s="533"/>
      <c r="N7" s="532" t="s">
        <v>278</v>
      </c>
      <c r="O7" s="532" t="s">
        <v>278</v>
      </c>
      <c r="P7" s="532" t="s">
        <v>278</v>
      </c>
      <c r="Q7" s="532" t="s">
        <v>278</v>
      </c>
      <c r="R7" s="532" t="s">
        <v>277</v>
      </c>
      <c r="S7" s="532" t="s">
        <v>281</v>
      </c>
      <c r="T7" s="532" t="s">
        <v>277</v>
      </c>
      <c r="U7" s="532" t="s">
        <v>277</v>
      </c>
      <c r="V7" s="532" t="s">
        <v>282</v>
      </c>
      <c r="W7" s="532" t="s">
        <v>281</v>
      </c>
      <c r="X7" s="534" t="s">
        <v>283</v>
      </c>
      <c r="Y7" s="535" t="s">
        <v>277</v>
      </c>
      <c r="Z7" s="536" t="s">
        <v>277</v>
      </c>
      <c r="AA7" s="536" t="s">
        <v>277</v>
      </c>
      <c r="AB7" s="536" t="s">
        <v>277</v>
      </c>
      <c r="AC7" s="537" t="s">
        <v>283</v>
      </c>
      <c r="AD7" s="538" t="s">
        <v>283</v>
      </c>
      <c r="AE7" s="539" t="s">
        <v>277</v>
      </c>
      <c r="AF7" s="540" t="s">
        <v>283</v>
      </c>
      <c r="AG7" s="541"/>
      <c r="AH7" s="542"/>
      <c r="AI7" s="543"/>
    </row>
    <row r="8" spans="1:35" s="554" customFormat="1" ht="4.5" customHeight="1" thickBot="1">
      <c r="A8" s="545"/>
      <c r="B8" s="546"/>
      <c r="C8" s="546"/>
      <c r="D8" s="546"/>
      <c r="E8" s="546"/>
      <c r="F8" s="546"/>
      <c r="G8" s="546"/>
      <c r="H8" s="546"/>
      <c r="I8" s="546"/>
      <c r="J8" s="547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8"/>
      <c r="AD8" s="549"/>
      <c r="AE8" s="549"/>
      <c r="AF8" s="550"/>
      <c r="AG8" s="551"/>
      <c r="AH8" s="552"/>
      <c r="AI8" s="553"/>
    </row>
    <row r="9" spans="1:36" s="573" customFormat="1" ht="49.5" customHeight="1">
      <c r="A9" s="555" t="s">
        <v>240</v>
      </c>
      <c r="B9" s="556">
        <v>15</v>
      </c>
      <c r="C9" s="557">
        <v>10</v>
      </c>
      <c r="D9" s="557">
        <v>18.2</v>
      </c>
      <c r="E9" s="557"/>
      <c r="F9" s="558">
        <v>2925</v>
      </c>
      <c r="G9" s="558"/>
      <c r="H9" s="559"/>
      <c r="I9" s="559"/>
      <c r="J9" s="560"/>
      <c r="K9" s="561"/>
      <c r="L9" s="557"/>
      <c r="M9" s="557"/>
      <c r="N9" s="559"/>
      <c r="O9" s="562"/>
      <c r="P9" s="562"/>
      <c r="Q9" s="562"/>
      <c r="R9" s="562">
        <v>1</v>
      </c>
      <c r="S9" s="562"/>
      <c r="T9" s="562"/>
      <c r="U9" s="562">
        <v>3</v>
      </c>
      <c r="V9" s="562">
        <v>6</v>
      </c>
      <c r="W9" s="562">
        <v>373</v>
      </c>
      <c r="X9" s="563">
        <f>'[15]MERKEZ'!L34</f>
        <v>1434360</v>
      </c>
      <c r="Y9" s="564">
        <v>10</v>
      </c>
      <c r="Z9" s="565"/>
      <c r="AA9" s="565">
        <v>10</v>
      </c>
      <c r="AB9" s="565">
        <v>26</v>
      </c>
      <c r="AC9" s="566">
        <f>'[15]MERKEZ'!L78</f>
        <v>265640</v>
      </c>
      <c r="AD9" s="567">
        <v>0</v>
      </c>
      <c r="AE9" s="568">
        <f aca="true" t="shared" si="0" ref="AE9:AE28">B9+Y9</f>
        <v>25</v>
      </c>
      <c r="AF9" s="569">
        <f aca="true" t="shared" si="1" ref="AF9:AF29">X9+AC9+AD9</f>
        <v>1700000</v>
      </c>
      <c r="AG9" s="570">
        <f aca="true" t="shared" si="2" ref="AG9:AG28">AI9-AH9</f>
        <v>1700000</v>
      </c>
      <c r="AH9" s="571">
        <v>300000</v>
      </c>
      <c r="AI9" s="571">
        <v>2000000</v>
      </c>
      <c r="AJ9" s="572" t="s">
        <v>284</v>
      </c>
    </row>
    <row r="10" spans="1:35" s="573" customFormat="1" ht="49.5" customHeight="1">
      <c r="A10" s="574" t="s">
        <v>285</v>
      </c>
      <c r="B10" s="575">
        <v>1</v>
      </c>
      <c r="C10" s="576"/>
      <c r="D10" s="576"/>
      <c r="E10" s="576"/>
      <c r="F10" s="577"/>
      <c r="G10" s="577"/>
      <c r="H10" s="578"/>
      <c r="I10" s="578"/>
      <c r="J10" s="560"/>
      <c r="K10" s="579"/>
      <c r="L10" s="576"/>
      <c r="M10" s="576"/>
      <c r="N10" s="578"/>
      <c r="O10" s="580"/>
      <c r="P10" s="580"/>
      <c r="Q10" s="580"/>
      <c r="R10" s="580"/>
      <c r="S10" s="580"/>
      <c r="T10" s="580"/>
      <c r="U10" s="580">
        <v>1</v>
      </c>
      <c r="V10" s="580"/>
      <c r="W10" s="580"/>
      <c r="X10" s="581">
        <f>'[15]ABANA'!L20</f>
        <v>15000</v>
      </c>
      <c r="Y10" s="582">
        <v>2</v>
      </c>
      <c r="Z10" s="583"/>
      <c r="AA10" s="584">
        <v>2</v>
      </c>
      <c r="AB10" s="583">
        <v>5</v>
      </c>
      <c r="AC10" s="585">
        <f>'[15]ABANA'!L39</f>
        <v>43100</v>
      </c>
      <c r="AD10" s="586">
        <v>1400</v>
      </c>
      <c r="AE10" s="568">
        <f t="shared" si="0"/>
        <v>3</v>
      </c>
      <c r="AF10" s="569">
        <f t="shared" si="1"/>
        <v>59500</v>
      </c>
      <c r="AG10" s="587">
        <f t="shared" si="2"/>
        <v>59500</v>
      </c>
      <c r="AH10" s="571">
        <v>10500</v>
      </c>
      <c r="AI10" s="571">
        <v>70000</v>
      </c>
    </row>
    <row r="11" spans="1:35" s="573" customFormat="1" ht="49.5" customHeight="1">
      <c r="A11" s="574" t="s">
        <v>207</v>
      </c>
      <c r="B11" s="575">
        <v>1</v>
      </c>
      <c r="C11" s="579">
        <v>1</v>
      </c>
      <c r="D11" s="576"/>
      <c r="E11" s="576"/>
      <c r="F11" s="577"/>
      <c r="G11" s="577"/>
      <c r="H11" s="578"/>
      <c r="I11" s="578"/>
      <c r="J11" s="560"/>
      <c r="K11" s="579"/>
      <c r="L11" s="576"/>
      <c r="M11" s="576"/>
      <c r="N11" s="578"/>
      <c r="O11" s="580"/>
      <c r="P11" s="578"/>
      <c r="Q11" s="580"/>
      <c r="R11" s="580"/>
      <c r="S11" s="580"/>
      <c r="T11" s="580"/>
      <c r="U11" s="580"/>
      <c r="V11" s="580"/>
      <c r="W11" s="580"/>
      <c r="X11" s="581">
        <f>'[15]AĞLI'!L17</f>
        <v>94270</v>
      </c>
      <c r="Y11" s="582">
        <v>11</v>
      </c>
      <c r="Z11" s="584">
        <v>1</v>
      </c>
      <c r="AA11" s="584">
        <v>10</v>
      </c>
      <c r="AB11" s="584">
        <v>22</v>
      </c>
      <c r="AC11" s="585">
        <f>'[15]AĞLI'!L42</f>
        <v>46000</v>
      </c>
      <c r="AD11" s="586">
        <v>3380</v>
      </c>
      <c r="AE11" s="568">
        <f t="shared" si="0"/>
        <v>12</v>
      </c>
      <c r="AF11" s="569">
        <f t="shared" si="1"/>
        <v>143650</v>
      </c>
      <c r="AG11" s="587">
        <f t="shared" si="2"/>
        <v>143650</v>
      </c>
      <c r="AH11" s="571">
        <v>25350</v>
      </c>
      <c r="AI11" s="571">
        <v>169000</v>
      </c>
    </row>
    <row r="12" spans="1:35" s="573" customFormat="1" ht="49.5" customHeight="1">
      <c r="A12" s="574" t="s">
        <v>215</v>
      </c>
      <c r="B12" s="575">
        <v>19</v>
      </c>
      <c r="C12" s="576"/>
      <c r="D12" s="576"/>
      <c r="E12" s="576"/>
      <c r="F12" s="577">
        <v>350</v>
      </c>
      <c r="G12" s="577"/>
      <c r="H12" s="578"/>
      <c r="I12" s="578">
        <v>30</v>
      </c>
      <c r="J12" s="560"/>
      <c r="K12" s="579"/>
      <c r="L12" s="576"/>
      <c r="M12" s="576"/>
      <c r="N12" s="578">
        <v>3</v>
      </c>
      <c r="O12" s="580"/>
      <c r="P12" s="580"/>
      <c r="Q12" s="580"/>
      <c r="R12" s="580"/>
      <c r="S12" s="580"/>
      <c r="T12" s="580">
        <v>200</v>
      </c>
      <c r="U12" s="580">
        <v>13</v>
      </c>
      <c r="V12" s="580"/>
      <c r="W12" s="580"/>
      <c r="X12" s="581">
        <f>'[15]ARAÇ'!L34</f>
        <v>458390</v>
      </c>
      <c r="Y12" s="582">
        <v>16</v>
      </c>
      <c r="Z12" s="584">
        <v>1</v>
      </c>
      <c r="AA12" s="584">
        <v>15</v>
      </c>
      <c r="AB12" s="584">
        <v>20</v>
      </c>
      <c r="AC12" s="585">
        <f>'[15]ARAÇ'!L61</f>
        <v>565000</v>
      </c>
      <c r="AD12" s="586">
        <v>24660</v>
      </c>
      <c r="AE12" s="568">
        <f t="shared" si="0"/>
        <v>35</v>
      </c>
      <c r="AF12" s="569">
        <f t="shared" si="1"/>
        <v>1048050</v>
      </c>
      <c r="AG12" s="587">
        <f t="shared" si="2"/>
        <v>1048050</v>
      </c>
      <c r="AH12" s="571">
        <v>184950</v>
      </c>
      <c r="AI12" s="571">
        <v>1233000</v>
      </c>
    </row>
    <row r="13" spans="1:35" s="573" customFormat="1" ht="49.5" customHeight="1">
      <c r="A13" s="574" t="s">
        <v>229</v>
      </c>
      <c r="B13" s="575">
        <v>23</v>
      </c>
      <c r="C13" s="576">
        <v>5</v>
      </c>
      <c r="D13" s="576">
        <v>4</v>
      </c>
      <c r="E13" s="576"/>
      <c r="F13" s="577">
        <v>117</v>
      </c>
      <c r="G13" s="577"/>
      <c r="H13" s="578"/>
      <c r="I13" s="578">
        <v>13</v>
      </c>
      <c r="J13" s="560"/>
      <c r="K13" s="579"/>
      <c r="L13" s="576"/>
      <c r="M13" s="576"/>
      <c r="N13" s="578">
        <v>5.5</v>
      </c>
      <c r="O13" s="580">
        <v>194</v>
      </c>
      <c r="P13" s="580"/>
      <c r="Q13" s="580"/>
      <c r="R13" s="580"/>
      <c r="S13" s="580"/>
      <c r="T13" s="580"/>
      <c r="U13" s="580">
        <v>3</v>
      </c>
      <c r="V13" s="580"/>
      <c r="W13" s="580"/>
      <c r="X13" s="581">
        <f>'[15]AZDAVAY '!L38</f>
        <v>574810</v>
      </c>
      <c r="Y13" s="582">
        <v>3</v>
      </c>
      <c r="Z13" s="584">
        <v>2</v>
      </c>
      <c r="AA13" s="584">
        <v>1</v>
      </c>
      <c r="AB13" s="584">
        <v>5</v>
      </c>
      <c r="AC13" s="585">
        <f>'[15]AZDAVAY '!L52</f>
        <v>95000</v>
      </c>
      <c r="AD13" s="586">
        <v>16140</v>
      </c>
      <c r="AE13" s="568">
        <f t="shared" si="0"/>
        <v>26</v>
      </c>
      <c r="AF13" s="569">
        <f t="shared" si="1"/>
        <v>685950</v>
      </c>
      <c r="AG13" s="587">
        <f t="shared" si="2"/>
        <v>685950</v>
      </c>
      <c r="AH13" s="571">
        <v>121050</v>
      </c>
      <c r="AI13" s="571">
        <v>807000</v>
      </c>
    </row>
    <row r="14" spans="1:35" s="573" customFormat="1" ht="49.5" customHeight="1">
      <c r="A14" s="574" t="s">
        <v>235</v>
      </c>
      <c r="B14" s="575">
        <v>12</v>
      </c>
      <c r="C14" s="576"/>
      <c r="D14" s="576">
        <v>13</v>
      </c>
      <c r="E14" s="576"/>
      <c r="F14" s="577">
        <v>110</v>
      </c>
      <c r="G14" s="577"/>
      <c r="H14" s="578"/>
      <c r="I14" s="578">
        <v>10</v>
      </c>
      <c r="J14" s="560">
        <v>1600</v>
      </c>
      <c r="K14" s="579"/>
      <c r="L14" s="576"/>
      <c r="M14" s="576"/>
      <c r="N14" s="578"/>
      <c r="O14" s="580">
        <v>178</v>
      </c>
      <c r="P14" s="580"/>
      <c r="Q14" s="580"/>
      <c r="R14" s="580"/>
      <c r="S14" s="580"/>
      <c r="T14" s="580"/>
      <c r="U14" s="580"/>
      <c r="V14" s="580"/>
      <c r="W14" s="580"/>
      <c r="X14" s="581">
        <f>'[15]BOZKURT'!L28</f>
        <v>375990</v>
      </c>
      <c r="Y14" s="582">
        <v>0</v>
      </c>
      <c r="Z14" s="584"/>
      <c r="AA14" s="584"/>
      <c r="AB14" s="584"/>
      <c r="AC14" s="585">
        <f>'[15]BOZKURT'!L45</f>
        <v>0</v>
      </c>
      <c r="AD14" s="586">
        <v>9060</v>
      </c>
      <c r="AE14" s="568">
        <f t="shared" si="0"/>
        <v>12</v>
      </c>
      <c r="AF14" s="569">
        <f t="shared" si="1"/>
        <v>385050</v>
      </c>
      <c r="AG14" s="587">
        <f t="shared" si="2"/>
        <v>385050</v>
      </c>
      <c r="AH14" s="571">
        <v>67950</v>
      </c>
      <c r="AI14" s="571">
        <v>453000</v>
      </c>
    </row>
    <row r="15" spans="1:35" s="590" customFormat="1" ht="49.5" customHeight="1">
      <c r="A15" s="574" t="s">
        <v>241</v>
      </c>
      <c r="B15" s="575">
        <v>14</v>
      </c>
      <c r="C15" s="576"/>
      <c r="D15" s="576">
        <v>6</v>
      </c>
      <c r="E15" s="576"/>
      <c r="F15" s="577">
        <v>176</v>
      </c>
      <c r="G15" s="577"/>
      <c r="H15" s="578"/>
      <c r="I15" s="578">
        <v>58</v>
      </c>
      <c r="J15" s="588"/>
      <c r="K15" s="576"/>
      <c r="L15" s="579">
        <v>0.3</v>
      </c>
      <c r="M15" s="579"/>
      <c r="N15" s="578"/>
      <c r="O15" s="580">
        <v>47</v>
      </c>
      <c r="P15" s="580"/>
      <c r="Q15" s="580"/>
      <c r="R15" s="580"/>
      <c r="S15" s="580"/>
      <c r="T15" s="580"/>
      <c r="U15" s="580"/>
      <c r="V15" s="580"/>
      <c r="W15" s="580"/>
      <c r="X15" s="581">
        <f>'[15]CİDE'!L30</f>
        <v>732060</v>
      </c>
      <c r="Y15" s="582">
        <v>0</v>
      </c>
      <c r="Z15" s="584"/>
      <c r="AA15" s="584"/>
      <c r="AB15" s="584"/>
      <c r="AC15" s="585">
        <f>'[15]CİDE'!L46</f>
        <v>0</v>
      </c>
      <c r="AD15" s="586">
        <v>17640</v>
      </c>
      <c r="AE15" s="568">
        <f t="shared" si="0"/>
        <v>14</v>
      </c>
      <c r="AF15" s="569">
        <f t="shared" si="1"/>
        <v>749700</v>
      </c>
      <c r="AG15" s="587">
        <f t="shared" si="2"/>
        <v>749700</v>
      </c>
      <c r="AH15" s="589">
        <v>132300</v>
      </c>
      <c r="AI15" s="571">
        <v>882000</v>
      </c>
    </row>
    <row r="16" spans="1:35" s="573" customFormat="1" ht="49.5" customHeight="1">
      <c r="A16" s="574" t="s">
        <v>243</v>
      </c>
      <c r="B16" s="575">
        <v>9</v>
      </c>
      <c r="C16" s="576"/>
      <c r="D16" s="576"/>
      <c r="E16" s="576"/>
      <c r="F16" s="577"/>
      <c r="G16" s="577">
        <v>14</v>
      </c>
      <c r="H16" s="578"/>
      <c r="I16" s="578">
        <v>6</v>
      </c>
      <c r="J16" s="560"/>
      <c r="K16" s="579"/>
      <c r="L16" s="576"/>
      <c r="M16" s="576"/>
      <c r="N16" s="578"/>
      <c r="O16" s="580">
        <v>31</v>
      </c>
      <c r="P16" s="580"/>
      <c r="Q16" s="580"/>
      <c r="R16" s="580"/>
      <c r="S16" s="580"/>
      <c r="T16" s="580">
        <v>99</v>
      </c>
      <c r="U16" s="580"/>
      <c r="V16" s="580"/>
      <c r="W16" s="580"/>
      <c r="X16" s="581">
        <f>'[15]ÇATALZEYTİN'!L25</f>
        <v>357230</v>
      </c>
      <c r="Y16" s="582">
        <v>1</v>
      </c>
      <c r="Z16" s="584"/>
      <c r="AA16" s="584">
        <v>1</v>
      </c>
      <c r="AB16" s="584">
        <v>1</v>
      </c>
      <c r="AC16" s="591">
        <f>'[15]ÇATALZEYTİN'!L39</f>
        <v>500</v>
      </c>
      <c r="AD16" s="586">
        <v>8620</v>
      </c>
      <c r="AE16" s="568">
        <f t="shared" si="0"/>
        <v>10</v>
      </c>
      <c r="AF16" s="569">
        <f t="shared" si="1"/>
        <v>366350</v>
      </c>
      <c r="AG16" s="592">
        <f t="shared" si="2"/>
        <v>366350</v>
      </c>
      <c r="AH16" s="571">
        <v>64650</v>
      </c>
      <c r="AI16" s="571">
        <v>431000</v>
      </c>
    </row>
    <row r="17" spans="1:35" s="573" customFormat="1" ht="49.5" customHeight="1">
      <c r="A17" s="574" t="s">
        <v>249</v>
      </c>
      <c r="B17" s="575">
        <v>22</v>
      </c>
      <c r="C17" s="576"/>
      <c r="D17" s="576"/>
      <c r="E17" s="576"/>
      <c r="F17" s="577">
        <v>137</v>
      </c>
      <c r="G17" s="577"/>
      <c r="H17" s="578"/>
      <c r="I17" s="578">
        <v>26</v>
      </c>
      <c r="J17" s="560"/>
      <c r="K17" s="579"/>
      <c r="L17" s="576"/>
      <c r="M17" s="576"/>
      <c r="N17" s="578"/>
      <c r="O17" s="580"/>
      <c r="P17" s="580"/>
      <c r="Q17" s="580"/>
      <c r="R17" s="580"/>
      <c r="S17" s="580">
        <v>625</v>
      </c>
      <c r="T17" s="580">
        <v>100</v>
      </c>
      <c r="U17" s="580">
        <v>1</v>
      </c>
      <c r="V17" s="580"/>
      <c r="W17" s="580"/>
      <c r="X17" s="581">
        <f>'[15]DADAY'!L38</f>
        <v>292420</v>
      </c>
      <c r="Y17" s="582">
        <v>4</v>
      </c>
      <c r="Z17" s="584"/>
      <c r="AA17" s="584">
        <v>4</v>
      </c>
      <c r="AB17" s="584">
        <v>8</v>
      </c>
      <c r="AC17" s="585">
        <f>'[15]DADAY'!L56</f>
        <v>267000</v>
      </c>
      <c r="AD17" s="586">
        <v>13480</v>
      </c>
      <c r="AE17" s="568">
        <f t="shared" si="0"/>
        <v>26</v>
      </c>
      <c r="AF17" s="569">
        <f t="shared" si="1"/>
        <v>572900</v>
      </c>
      <c r="AG17" s="587">
        <f t="shared" si="2"/>
        <v>572900</v>
      </c>
      <c r="AH17" s="571">
        <v>101100</v>
      </c>
      <c r="AI17" s="571">
        <v>674000</v>
      </c>
    </row>
    <row r="18" spans="1:35" s="573" customFormat="1" ht="49.5" customHeight="1">
      <c r="A18" s="574" t="s">
        <v>702</v>
      </c>
      <c r="B18" s="575">
        <v>3</v>
      </c>
      <c r="C18" s="576"/>
      <c r="D18" s="576">
        <v>5</v>
      </c>
      <c r="E18" s="576"/>
      <c r="F18" s="577">
        <v>150</v>
      </c>
      <c r="G18" s="577">
        <v>5</v>
      </c>
      <c r="H18" s="578"/>
      <c r="I18" s="578"/>
      <c r="J18" s="560"/>
      <c r="K18" s="579"/>
      <c r="L18" s="576"/>
      <c r="M18" s="576"/>
      <c r="N18" s="578"/>
      <c r="O18" s="580"/>
      <c r="P18" s="580"/>
      <c r="Q18" s="580"/>
      <c r="R18" s="580"/>
      <c r="S18" s="580"/>
      <c r="T18" s="580"/>
      <c r="U18" s="580"/>
      <c r="V18" s="580"/>
      <c r="W18" s="580"/>
      <c r="X18" s="581">
        <f>'[15]DEVREKANİ'!L21</f>
        <v>284480</v>
      </c>
      <c r="Y18" s="582">
        <v>5</v>
      </c>
      <c r="Z18" s="584">
        <v>1</v>
      </c>
      <c r="AA18" s="584">
        <v>4</v>
      </c>
      <c r="AB18" s="584">
        <v>9</v>
      </c>
      <c r="AC18" s="585">
        <f>'[15]DEVREKANİ'!L44</f>
        <v>260000</v>
      </c>
      <c r="AD18" s="586">
        <v>13120</v>
      </c>
      <c r="AE18" s="568">
        <f t="shared" si="0"/>
        <v>8</v>
      </c>
      <c r="AF18" s="569">
        <f t="shared" si="1"/>
        <v>557600</v>
      </c>
      <c r="AG18" s="587">
        <f t="shared" si="2"/>
        <v>557600</v>
      </c>
      <c r="AH18" s="571">
        <v>98400</v>
      </c>
      <c r="AI18" s="571">
        <v>656000</v>
      </c>
    </row>
    <row r="19" spans="1:35" s="590" customFormat="1" ht="49.5" customHeight="1">
      <c r="A19" s="574" t="s">
        <v>708</v>
      </c>
      <c r="B19" s="575">
        <v>12</v>
      </c>
      <c r="C19" s="576"/>
      <c r="D19" s="576"/>
      <c r="E19" s="576"/>
      <c r="F19" s="577">
        <v>61</v>
      </c>
      <c r="G19" s="577"/>
      <c r="H19" s="578"/>
      <c r="I19" s="578">
        <v>14.2</v>
      </c>
      <c r="J19" s="560"/>
      <c r="K19" s="579"/>
      <c r="L19" s="576"/>
      <c r="M19" s="576"/>
      <c r="N19" s="578">
        <v>8.8</v>
      </c>
      <c r="O19" s="580">
        <v>200</v>
      </c>
      <c r="P19" s="580"/>
      <c r="Q19" s="580"/>
      <c r="R19" s="580"/>
      <c r="S19" s="580"/>
      <c r="T19" s="580">
        <v>100</v>
      </c>
      <c r="U19" s="580"/>
      <c r="V19" s="580"/>
      <c r="W19" s="580"/>
      <c r="X19" s="581">
        <f>'[15]DOĞANYURT'!L29</f>
        <v>329510</v>
      </c>
      <c r="Y19" s="582">
        <v>0</v>
      </c>
      <c r="Z19" s="584"/>
      <c r="AA19" s="584"/>
      <c r="AB19" s="584"/>
      <c r="AC19" s="585">
        <f>'[15]DOĞANYURT'!L45</f>
        <v>0</v>
      </c>
      <c r="AD19" s="586">
        <v>7940</v>
      </c>
      <c r="AE19" s="568">
        <f t="shared" si="0"/>
        <v>12</v>
      </c>
      <c r="AF19" s="569">
        <f t="shared" si="1"/>
        <v>337450</v>
      </c>
      <c r="AG19" s="587">
        <f t="shared" si="2"/>
        <v>337450</v>
      </c>
      <c r="AH19" s="589">
        <v>59550</v>
      </c>
      <c r="AI19" s="571">
        <v>397000</v>
      </c>
    </row>
    <row r="20" spans="1:35" s="573" customFormat="1" ht="49.5" customHeight="1">
      <c r="A20" s="574" t="s">
        <v>711</v>
      </c>
      <c r="B20" s="575">
        <v>23</v>
      </c>
      <c r="C20" s="576"/>
      <c r="D20" s="576"/>
      <c r="E20" s="576"/>
      <c r="F20" s="577">
        <v>250</v>
      </c>
      <c r="G20" s="577"/>
      <c r="H20" s="578"/>
      <c r="I20" s="578">
        <v>2</v>
      </c>
      <c r="J20" s="560">
        <v>3000</v>
      </c>
      <c r="K20" s="579"/>
      <c r="L20" s="576"/>
      <c r="M20" s="576"/>
      <c r="N20" s="578"/>
      <c r="O20" s="580">
        <v>100</v>
      </c>
      <c r="P20" s="580"/>
      <c r="Q20" s="580"/>
      <c r="R20" s="580"/>
      <c r="S20" s="580"/>
      <c r="T20" s="580">
        <v>350</v>
      </c>
      <c r="U20" s="580"/>
      <c r="V20" s="580"/>
      <c r="W20" s="580"/>
      <c r="X20" s="581">
        <f>'[15]HANÖNÜ'!L39</f>
        <v>243800</v>
      </c>
      <c r="Y20" s="582">
        <v>10</v>
      </c>
      <c r="Z20" s="584"/>
      <c r="AA20" s="584">
        <v>10</v>
      </c>
      <c r="AB20" s="584">
        <v>10</v>
      </c>
      <c r="AC20" s="585">
        <f>'[15]HANÖNÜ'!L63</f>
        <v>55000</v>
      </c>
      <c r="AD20" s="586">
        <v>7200</v>
      </c>
      <c r="AE20" s="568">
        <f t="shared" si="0"/>
        <v>33</v>
      </c>
      <c r="AF20" s="569">
        <f t="shared" si="1"/>
        <v>306000</v>
      </c>
      <c r="AG20" s="587">
        <f t="shared" si="2"/>
        <v>306000</v>
      </c>
      <c r="AH20" s="571">
        <v>54000</v>
      </c>
      <c r="AI20" s="571">
        <v>360000</v>
      </c>
    </row>
    <row r="21" spans="1:35" s="573" customFormat="1" ht="49.5" customHeight="1">
      <c r="A21" s="574" t="s">
        <v>717</v>
      </c>
      <c r="B21" s="575">
        <v>8</v>
      </c>
      <c r="C21" s="576">
        <v>2</v>
      </c>
      <c r="D21" s="576">
        <v>3</v>
      </c>
      <c r="E21" s="576"/>
      <c r="F21" s="577">
        <v>145</v>
      </c>
      <c r="G21" s="577"/>
      <c r="H21" s="578"/>
      <c r="I21" s="578">
        <v>4.5</v>
      </c>
      <c r="J21" s="560"/>
      <c r="K21" s="579"/>
      <c r="L21" s="576"/>
      <c r="M21" s="576"/>
      <c r="N21" s="578"/>
      <c r="O21" s="580">
        <v>180</v>
      </c>
      <c r="P21" s="580"/>
      <c r="Q21" s="580"/>
      <c r="R21" s="580"/>
      <c r="S21" s="580"/>
      <c r="T21" s="580">
        <v>50</v>
      </c>
      <c r="U21" s="580"/>
      <c r="V21" s="580"/>
      <c r="W21" s="580"/>
      <c r="X21" s="581">
        <f>'[15]İHSANGAZİ'!L24</f>
        <v>280911</v>
      </c>
      <c r="Y21" s="582">
        <v>2</v>
      </c>
      <c r="Z21" s="584"/>
      <c r="AA21" s="584">
        <v>2</v>
      </c>
      <c r="AB21" s="584">
        <v>2</v>
      </c>
      <c r="AC21" s="585">
        <f>'[15]İHSANGAZİ'!L40</f>
        <v>20379</v>
      </c>
      <c r="AD21" s="586">
        <v>7260</v>
      </c>
      <c r="AE21" s="568">
        <f t="shared" si="0"/>
        <v>10</v>
      </c>
      <c r="AF21" s="569">
        <f t="shared" si="1"/>
        <v>308550</v>
      </c>
      <c r="AG21" s="587">
        <f t="shared" si="2"/>
        <v>308550</v>
      </c>
      <c r="AH21" s="571">
        <v>54450</v>
      </c>
      <c r="AI21" s="571">
        <v>363000</v>
      </c>
    </row>
    <row r="22" spans="1:35" s="573" customFormat="1" ht="49.5" customHeight="1">
      <c r="A22" s="574" t="s">
        <v>721</v>
      </c>
      <c r="B22" s="575">
        <v>18</v>
      </c>
      <c r="C22" s="576"/>
      <c r="D22" s="576"/>
      <c r="E22" s="576"/>
      <c r="F22" s="577">
        <v>144</v>
      </c>
      <c r="G22" s="577"/>
      <c r="H22" s="578"/>
      <c r="I22" s="578">
        <v>45.5</v>
      </c>
      <c r="J22" s="560"/>
      <c r="K22" s="579"/>
      <c r="L22" s="576"/>
      <c r="M22" s="576"/>
      <c r="N22" s="578"/>
      <c r="O22" s="580"/>
      <c r="P22" s="580"/>
      <c r="Q22" s="580"/>
      <c r="R22" s="580"/>
      <c r="S22" s="580"/>
      <c r="T22" s="580">
        <v>315</v>
      </c>
      <c r="U22" s="580">
        <v>5</v>
      </c>
      <c r="V22" s="580"/>
      <c r="W22" s="580"/>
      <c r="X22" s="581">
        <f>'[15]İNEBOLU'!L34</f>
        <v>541022</v>
      </c>
      <c r="Y22" s="582">
        <v>2</v>
      </c>
      <c r="Z22" s="584"/>
      <c r="AA22" s="584">
        <v>2</v>
      </c>
      <c r="AB22" s="584">
        <v>2</v>
      </c>
      <c r="AC22" s="585">
        <f>'[15]İNEBOLU'!L50</f>
        <v>116338</v>
      </c>
      <c r="AD22" s="586">
        <v>15840</v>
      </c>
      <c r="AE22" s="568">
        <f t="shared" si="0"/>
        <v>20</v>
      </c>
      <c r="AF22" s="569">
        <f t="shared" si="1"/>
        <v>673200</v>
      </c>
      <c r="AG22" s="587">
        <f t="shared" si="2"/>
        <v>673200</v>
      </c>
      <c r="AH22" s="571">
        <v>118800</v>
      </c>
      <c r="AI22" s="571">
        <v>792000</v>
      </c>
    </row>
    <row r="23" spans="1:35" s="573" customFormat="1" ht="49.5" customHeight="1">
      <c r="A23" s="574" t="s">
        <v>723</v>
      </c>
      <c r="B23" s="575">
        <v>14</v>
      </c>
      <c r="C23" s="576"/>
      <c r="D23" s="576"/>
      <c r="E23" s="576"/>
      <c r="F23" s="577"/>
      <c r="G23" s="577"/>
      <c r="H23" s="578"/>
      <c r="I23" s="578">
        <v>10</v>
      </c>
      <c r="J23" s="560"/>
      <c r="K23" s="579"/>
      <c r="L23" s="576"/>
      <c r="M23" s="576"/>
      <c r="N23" s="578"/>
      <c r="O23" s="580">
        <v>212</v>
      </c>
      <c r="P23" s="580"/>
      <c r="Q23" s="580"/>
      <c r="R23" s="580"/>
      <c r="S23" s="580"/>
      <c r="T23" s="580">
        <v>550</v>
      </c>
      <c r="U23" s="580">
        <v>3</v>
      </c>
      <c r="V23" s="580">
        <v>1</v>
      </c>
      <c r="W23" s="580">
        <v>20</v>
      </c>
      <c r="X23" s="581">
        <f>'[15]KÜRE'!L30</f>
        <v>281660</v>
      </c>
      <c r="Y23" s="582">
        <v>5</v>
      </c>
      <c r="Z23" s="584">
        <v>3</v>
      </c>
      <c r="AA23" s="584">
        <v>2</v>
      </c>
      <c r="AB23" s="584">
        <v>13</v>
      </c>
      <c r="AC23" s="585">
        <f>'[15]KÜRE'!L49</f>
        <v>126700</v>
      </c>
      <c r="AD23" s="586">
        <v>9840</v>
      </c>
      <c r="AE23" s="568">
        <f t="shared" si="0"/>
        <v>19</v>
      </c>
      <c r="AF23" s="569">
        <f t="shared" si="1"/>
        <v>418200</v>
      </c>
      <c r="AG23" s="587">
        <f t="shared" si="2"/>
        <v>418200</v>
      </c>
      <c r="AH23" s="571">
        <v>73800</v>
      </c>
      <c r="AI23" s="571">
        <v>492000</v>
      </c>
    </row>
    <row r="24" spans="1:35" s="573" customFormat="1" ht="49.5" customHeight="1">
      <c r="A24" s="574" t="s">
        <v>752</v>
      </c>
      <c r="B24" s="575">
        <v>26</v>
      </c>
      <c r="C24" s="576"/>
      <c r="D24" s="576"/>
      <c r="E24" s="576"/>
      <c r="F24" s="577"/>
      <c r="G24" s="577"/>
      <c r="H24" s="593"/>
      <c r="I24" s="593">
        <v>32.6</v>
      </c>
      <c r="J24" s="560"/>
      <c r="K24" s="579"/>
      <c r="L24" s="576"/>
      <c r="M24" s="576"/>
      <c r="N24" s="578"/>
      <c r="O24" s="580"/>
      <c r="P24" s="580"/>
      <c r="Q24" s="580"/>
      <c r="R24" s="580"/>
      <c r="S24" s="580"/>
      <c r="T24" s="580"/>
      <c r="U24" s="580"/>
      <c r="V24" s="580"/>
      <c r="W24" s="580"/>
      <c r="X24" s="581">
        <f>'[15]PINARBAŞI'!L42</f>
        <v>309700</v>
      </c>
      <c r="Y24" s="582">
        <v>3</v>
      </c>
      <c r="Z24" s="584"/>
      <c r="AA24" s="584">
        <v>3</v>
      </c>
      <c r="AB24" s="584">
        <v>3</v>
      </c>
      <c r="AC24" s="585">
        <f>'[15]PINARBAŞI'!L59</f>
        <v>72930</v>
      </c>
      <c r="AD24" s="586">
        <v>9220</v>
      </c>
      <c r="AE24" s="568">
        <f t="shared" si="0"/>
        <v>29</v>
      </c>
      <c r="AF24" s="569">
        <f t="shared" si="1"/>
        <v>391850</v>
      </c>
      <c r="AG24" s="587">
        <f t="shared" si="2"/>
        <v>391850</v>
      </c>
      <c r="AH24" s="571">
        <v>69150</v>
      </c>
      <c r="AI24" s="571">
        <v>461000</v>
      </c>
    </row>
    <row r="25" spans="1:35" s="573" customFormat="1" ht="49.5" customHeight="1">
      <c r="A25" s="574" t="s">
        <v>756</v>
      </c>
      <c r="B25" s="575">
        <v>2</v>
      </c>
      <c r="C25" s="576"/>
      <c r="D25" s="576"/>
      <c r="E25" s="576"/>
      <c r="F25" s="577">
        <v>121</v>
      </c>
      <c r="G25" s="577"/>
      <c r="H25" s="578"/>
      <c r="I25" s="578"/>
      <c r="J25" s="560"/>
      <c r="K25" s="579"/>
      <c r="L25" s="576"/>
      <c r="M25" s="576"/>
      <c r="N25" s="578"/>
      <c r="O25" s="580">
        <v>52</v>
      </c>
      <c r="P25" s="580"/>
      <c r="Q25" s="580"/>
      <c r="R25" s="580"/>
      <c r="S25" s="580"/>
      <c r="T25" s="580"/>
      <c r="U25" s="580"/>
      <c r="V25" s="580"/>
      <c r="W25" s="580"/>
      <c r="X25" s="581">
        <f>'[15]SEYDİLER'!L19</f>
        <v>50000</v>
      </c>
      <c r="Y25" s="582">
        <v>3</v>
      </c>
      <c r="Z25" s="584"/>
      <c r="AA25" s="584">
        <v>3</v>
      </c>
      <c r="AB25" s="584">
        <v>9</v>
      </c>
      <c r="AC25" s="585">
        <f>'[15]SEYDİLER'!L42</f>
        <v>87780</v>
      </c>
      <c r="AD25" s="586">
        <v>3320</v>
      </c>
      <c r="AE25" s="568">
        <f t="shared" si="0"/>
        <v>5</v>
      </c>
      <c r="AF25" s="569">
        <f t="shared" si="1"/>
        <v>141100</v>
      </c>
      <c r="AG25" s="587">
        <f t="shared" si="2"/>
        <v>141100</v>
      </c>
      <c r="AH25" s="571">
        <v>24900</v>
      </c>
      <c r="AI25" s="571">
        <v>166000</v>
      </c>
    </row>
    <row r="26" spans="1:35" s="590" customFormat="1" ht="49.5" customHeight="1">
      <c r="A26" s="574" t="s">
        <v>761</v>
      </c>
      <c r="B26" s="575">
        <v>9</v>
      </c>
      <c r="C26" s="576"/>
      <c r="D26" s="576"/>
      <c r="E26" s="576"/>
      <c r="F26" s="577"/>
      <c r="G26" s="577"/>
      <c r="H26" s="578"/>
      <c r="I26" s="578">
        <v>10</v>
      </c>
      <c r="J26" s="560">
        <v>4000</v>
      </c>
      <c r="K26" s="579"/>
      <c r="L26" s="576"/>
      <c r="M26" s="576"/>
      <c r="N26" s="578"/>
      <c r="O26" s="580">
        <v>90</v>
      </c>
      <c r="P26" s="580"/>
      <c r="Q26" s="580"/>
      <c r="R26" s="580"/>
      <c r="S26" s="580"/>
      <c r="T26" s="580"/>
      <c r="U26" s="580"/>
      <c r="V26" s="580"/>
      <c r="W26" s="580"/>
      <c r="X26" s="581">
        <f>'[15]ŞENPAZAR'!L27</f>
        <v>232612</v>
      </c>
      <c r="Y26" s="582">
        <v>1</v>
      </c>
      <c r="Z26" s="584"/>
      <c r="AA26" s="584">
        <v>1</v>
      </c>
      <c r="AB26" s="584">
        <v>1</v>
      </c>
      <c r="AC26" s="585">
        <f>'[15]ŞENPAZAR'!L43</f>
        <v>13068</v>
      </c>
      <c r="AD26" s="586">
        <v>5920</v>
      </c>
      <c r="AE26" s="568">
        <f t="shared" si="0"/>
        <v>10</v>
      </c>
      <c r="AF26" s="569">
        <f t="shared" si="1"/>
        <v>251600</v>
      </c>
      <c r="AG26" s="587">
        <f t="shared" si="2"/>
        <v>251600</v>
      </c>
      <c r="AH26" s="589">
        <v>44400</v>
      </c>
      <c r="AI26" s="571">
        <v>296000</v>
      </c>
    </row>
    <row r="27" spans="1:35" s="590" customFormat="1" ht="49.5" customHeight="1">
      <c r="A27" s="574" t="s">
        <v>766</v>
      </c>
      <c r="B27" s="575">
        <v>29</v>
      </c>
      <c r="C27" s="576">
        <v>8.05</v>
      </c>
      <c r="D27" s="576"/>
      <c r="E27" s="577">
        <v>275</v>
      </c>
      <c r="F27" s="577">
        <v>275</v>
      </c>
      <c r="G27" s="577">
        <v>15</v>
      </c>
      <c r="H27" s="593"/>
      <c r="I27" s="578">
        <v>24.4</v>
      </c>
      <c r="J27" s="560">
        <v>4400</v>
      </c>
      <c r="K27" s="579"/>
      <c r="L27" s="576"/>
      <c r="M27" s="576"/>
      <c r="N27" s="578"/>
      <c r="O27" s="577">
        <v>200</v>
      </c>
      <c r="P27" s="577"/>
      <c r="Q27" s="577"/>
      <c r="R27" s="560"/>
      <c r="S27" s="560">
        <v>350</v>
      </c>
      <c r="T27" s="560">
        <v>250</v>
      </c>
      <c r="U27" s="580">
        <v>4</v>
      </c>
      <c r="V27" s="580"/>
      <c r="W27" s="580"/>
      <c r="X27" s="581">
        <f>'[15]TAŞKÖPRÜ'!L45</f>
        <v>1087880</v>
      </c>
      <c r="Y27" s="582">
        <v>9</v>
      </c>
      <c r="Z27" s="584">
        <v>2</v>
      </c>
      <c r="AA27" s="584">
        <v>7</v>
      </c>
      <c r="AB27" s="584">
        <v>9</v>
      </c>
      <c r="AC27" s="585">
        <f>'[15]TAŞKÖPRÜ'!L68</f>
        <v>270000</v>
      </c>
      <c r="AD27" s="586">
        <v>32720</v>
      </c>
      <c r="AE27" s="568">
        <f t="shared" si="0"/>
        <v>38</v>
      </c>
      <c r="AF27" s="569">
        <f t="shared" si="1"/>
        <v>1390600</v>
      </c>
      <c r="AG27" s="587">
        <f t="shared" si="2"/>
        <v>1390600</v>
      </c>
      <c r="AH27" s="589">
        <v>245400</v>
      </c>
      <c r="AI27" s="571">
        <v>1636000</v>
      </c>
    </row>
    <row r="28" spans="1:35" s="573" customFormat="1" ht="49.5" customHeight="1" thickBot="1">
      <c r="A28" s="594" t="s">
        <v>774</v>
      </c>
      <c r="B28" s="595">
        <v>2</v>
      </c>
      <c r="C28" s="596">
        <v>10.5</v>
      </c>
      <c r="D28" s="596"/>
      <c r="E28" s="596"/>
      <c r="F28" s="597"/>
      <c r="G28" s="597"/>
      <c r="H28" s="598"/>
      <c r="I28" s="598"/>
      <c r="J28" s="599"/>
      <c r="K28" s="600"/>
      <c r="L28" s="596"/>
      <c r="M28" s="596">
        <v>0.6</v>
      </c>
      <c r="N28" s="598"/>
      <c r="O28" s="601"/>
      <c r="P28" s="601"/>
      <c r="Q28" s="601"/>
      <c r="R28" s="601"/>
      <c r="S28" s="601"/>
      <c r="T28" s="599"/>
      <c r="U28" s="601"/>
      <c r="V28" s="601"/>
      <c r="W28" s="601"/>
      <c r="X28" s="602">
        <f>'[15]TOSYA'!L18</f>
        <v>423530</v>
      </c>
      <c r="Y28" s="603">
        <v>4</v>
      </c>
      <c r="Z28" s="604"/>
      <c r="AA28" s="604">
        <v>4</v>
      </c>
      <c r="AB28" s="604">
        <v>4</v>
      </c>
      <c r="AC28" s="605">
        <f>'[15]TOSYA'!L36</f>
        <v>150000</v>
      </c>
      <c r="AD28" s="606">
        <v>13820</v>
      </c>
      <c r="AE28" s="568">
        <f t="shared" si="0"/>
        <v>6</v>
      </c>
      <c r="AF28" s="569">
        <f t="shared" si="1"/>
        <v>587350</v>
      </c>
      <c r="AG28" s="607">
        <f t="shared" si="2"/>
        <v>587350</v>
      </c>
      <c r="AH28" s="571">
        <v>103650</v>
      </c>
      <c r="AI28" s="571">
        <v>691000</v>
      </c>
    </row>
    <row r="29" spans="1:35" s="543" customFormat="1" ht="49.5" customHeight="1" thickBot="1">
      <c r="A29" s="608" t="s">
        <v>50</v>
      </c>
      <c r="B29" s="609">
        <f aca="true" t="shared" si="3" ref="B29:AE29">SUM(B9:B28)</f>
        <v>262</v>
      </c>
      <c r="C29" s="610">
        <f t="shared" si="3"/>
        <v>36.55</v>
      </c>
      <c r="D29" s="610">
        <f t="shared" si="3"/>
        <v>49.2</v>
      </c>
      <c r="E29" s="611">
        <f t="shared" si="3"/>
        <v>275</v>
      </c>
      <c r="F29" s="611">
        <f t="shared" si="3"/>
        <v>4961</v>
      </c>
      <c r="G29" s="611">
        <f t="shared" si="3"/>
        <v>34</v>
      </c>
      <c r="H29" s="612">
        <f t="shared" si="3"/>
        <v>0</v>
      </c>
      <c r="I29" s="612">
        <f t="shared" si="3"/>
        <v>286.19999999999993</v>
      </c>
      <c r="J29" s="613">
        <f t="shared" si="3"/>
        <v>13000</v>
      </c>
      <c r="K29" s="614">
        <f t="shared" si="3"/>
        <v>0</v>
      </c>
      <c r="L29" s="615">
        <f t="shared" si="3"/>
        <v>0.3</v>
      </c>
      <c r="M29" s="615">
        <f t="shared" si="3"/>
        <v>0.6</v>
      </c>
      <c r="N29" s="612">
        <f t="shared" si="3"/>
        <v>17.3</v>
      </c>
      <c r="O29" s="611">
        <f t="shared" si="3"/>
        <v>1484</v>
      </c>
      <c r="P29" s="611">
        <f t="shared" si="3"/>
        <v>0</v>
      </c>
      <c r="Q29" s="611">
        <f t="shared" si="3"/>
        <v>0</v>
      </c>
      <c r="R29" s="616">
        <f t="shared" si="3"/>
        <v>1</v>
      </c>
      <c r="S29" s="616">
        <f t="shared" si="3"/>
        <v>975</v>
      </c>
      <c r="T29" s="611">
        <f t="shared" si="3"/>
        <v>2014</v>
      </c>
      <c r="U29" s="616">
        <f t="shared" si="3"/>
        <v>33</v>
      </c>
      <c r="V29" s="616">
        <f t="shared" si="3"/>
        <v>7</v>
      </c>
      <c r="W29" s="616">
        <f t="shared" si="3"/>
        <v>393</v>
      </c>
      <c r="X29" s="617">
        <f t="shared" si="3"/>
        <v>8399635</v>
      </c>
      <c r="Y29" s="618">
        <f t="shared" si="3"/>
        <v>91</v>
      </c>
      <c r="Z29" s="616">
        <f t="shared" si="3"/>
        <v>10</v>
      </c>
      <c r="AA29" s="616">
        <f t="shared" si="3"/>
        <v>81</v>
      </c>
      <c r="AB29" s="616">
        <f t="shared" si="3"/>
        <v>149</v>
      </c>
      <c r="AC29" s="619">
        <f t="shared" si="3"/>
        <v>2454435</v>
      </c>
      <c r="AD29" s="620">
        <f t="shared" si="3"/>
        <v>220580</v>
      </c>
      <c r="AE29" s="621">
        <f t="shared" si="3"/>
        <v>353</v>
      </c>
      <c r="AF29" s="622">
        <f t="shared" si="1"/>
        <v>11074650</v>
      </c>
      <c r="AG29" s="623">
        <f>SUM(AG9:AG28)</f>
        <v>11074650</v>
      </c>
      <c r="AH29" s="624">
        <f>SUM(AH9:AH28)</f>
        <v>1954350</v>
      </c>
      <c r="AI29" s="624">
        <f>SUM(AI9:AI28)</f>
        <v>13029000</v>
      </c>
    </row>
    <row r="30" ht="12.75" customHeight="1" thickBot="1" thickTop="1"/>
    <row r="31" spans="1:35" ht="49.5" customHeight="1" thickBot="1" thickTop="1">
      <c r="A31" s="663" t="s">
        <v>286</v>
      </c>
      <c r="B31" s="664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5"/>
      <c r="O31" s="665"/>
      <c r="P31" s="665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6"/>
      <c r="AC31" s="629"/>
      <c r="AD31" s="630"/>
      <c r="AE31" s="631"/>
      <c r="AF31" s="632">
        <v>1954350</v>
      </c>
      <c r="AG31" s="633"/>
      <c r="AI31" s="634">
        <f>AI29-AG29</f>
        <v>1954350</v>
      </c>
    </row>
    <row r="32" spans="1:31" ht="12.75" customHeight="1" thickBot="1" thickTop="1">
      <c r="A32" s="635"/>
      <c r="B32" s="635"/>
      <c r="C32" s="635"/>
      <c r="D32" s="635"/>
      <c r="E32" s="635"/>
      <c r="F32" s="635"/>
      <c r="G32" s="635"/>
      <c r="H32" s="635"/>
      <c r="I32" s="635"/>
      <c r="J32" s="636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</row>
    <row r="33" spans="1:33" ht="49.5" customHeight="1" thickBot="1" thickTop="1">
      <c r="A33" s="660" t="s">
        <v>100</v>
      </c>
      <c r="B33" s="661"/>
      <c r="C33" s="661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661"/>
      <c r="W33" s="661"/>
      <c r="X33" s="661"/>
      <c r="Y33" s="661"/>
      <c r="Z33" s="661"/>
      <c r="AA33" s="661"/>
      <c r="AB33" s="661"/>
      <c r="AC33" s="661"/>
      <c r="AD33" s="661"/>
      <c r="AE33" s="662"/>
      <c r="AF33" s="637">
        <f>AF29+AF31</f>
        <v>13029000</v>
      </c>
      <c r="AG33" s="638"/>
    </row>
    <row r="34" ht="28.5" thickTop="1"/>
    <row r="35" ht="27.75"/>
    <row r="36" spans="24:30" ht="27.75" hidden="1">
      <c r="X36" s="639"/>
      <c r="AC36" s="640"/>
      <c r="AD36" s="640"/>
    </row>
  </sheetData>
  <mergeCells count="33">
    <mergeCell ref="A1:AF1"/>
    <mergeCell ref="AE5:AE6"/>
    <mergeCell ref="AE4:AF4"/>
    <mergeCell ref="AF5:AF6"/>
    <mergeCell ref="AB5:AB6"/>
    <mergeCell ref="O5:O6"/>
    <mergeCell ref="N5:N6"/>
    <mergeCell ref="A2:AF2"/>
    <mergeCell ref="A3:AF3"/>
    <mergeCell ref="L5:L6"/>
    <mergeCell ref="AG5:AG6"/>
    <mergeCell ref="AA5:AA6"/>
    <mergeCell ref="Y5:Y6"/>
    <mergeCell ref="Q5:Q6"/>
    <mergeCell ref="P5:P6"/>
    <mergeCell ref="B4:X4"/>
    <mergeCell ref="K5:K6"/>
    <mergeCell ref="AD4:AD6"/>
    <mergeCell ref="R5:R6"/>
    <mergeCell ref="S5:W5"/>
    <mergeCell ref="X5:X6"/>
    <mergeCell ref="G5:I5"/>
    <mergeCell ref="M5:M6"/>
    <mergeCell ref="A33:AE33"/>
    <mergeCell ref="A31:AB31"/>
    <mergeCell ref="A4:A7"/>
    <mergeCell ref="B5:B6"/>
    <mergeCell ref="C5:F5"/>
    <mergeCell ref="J5:J6"/>
    <mergeCell ref="Y4:AC4"/>
    <mergeCell ref="AC5:AC6"/>
    <mergeCell ref="Z5:Z6"/>
    <mergeCell ref="V6:W6"/>
  </mergeCells>
  <printOptions horizontalCentered="1"/>
  <pageMargins left="0" right="0" top="0.984251968503937" bottom="0.5905511811023623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G54"/>
  <sheetViews>
    <sheetView zoomScale="75" zoomScaleNormal="75" workbookViewId="0" topLeftCell="A1">
      <selection activeCell="M19" sqref="M19"/>
    </sheetView>
  </sheetViews>
  <sheetFormatPr defaultColWidth="9.140625" defaultRowHeight="12.75"/>
  <cols>
    <col min="1" max="1" width="12.421875" style="47" customWidth="1"/>
    <col min="2" max="2" width="4.8515625" style="47" customWidth="1"/>
    <col min="3" max="3" width="19.28125" style="46" customWidth="1"/>
    <col min="4" max="4" width="13.421875" style="46" customWidth="1"/>
    <col min="5" max="6" width="11.00390625" style="49" customWidth="1"/>
    <col min="7" max="7" width="13.28125" style="49" customWidth="1"/>
    <col min="8" max="8" width="12.57421875" style="49" customWidth="1"/>
    <col min="9" max="10" width="13.00390625" style="49" customWidth="1"/>
    <col min="11" max="11" width="11.8515625" style="49" customWidth="1"/>
    <col min="12" max="13" width="12.57421875" style="49" customWidth="1"/>
    <col min="14" max="14" width="11.421875" style="49" customWidth="1"/>
    <col min="15" max="15" width="11.28125" style="46" customWidth="1"/>
    <col min="16" max="16" width="12.57421875" style="46" customWidth="1"/>
    <col min="17" max="17" width="12.28125" style="46" customWidth="1"/>
    <col min="18" max="18" width="11.57421875" style="46" customWidth="1"/>
    <col min="19" max="19" width="14.28125" style="46" customWidth="1"/>
    <col min="20" max="27" width="9.140625" style="46" customWidth="1"/>
    <col min="28" max="16384" width="9.140625" style="47" customWidth="1"/>
  </cols>
  <sheetData>
    <row r="1" spans="1:19" ht="39.75" customHeight="1" thickBot="1">
      <c r="A1" s="789" t="s">
        <v>789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45"/>
    </row>
    <row r="2" spans="1:33" ht="24.75" customHeight="1">
      <c r="A2" s="748" t="s">
        <v>730</v>
      </c>
      <c r="B2" s="757" t="s">
        <v>73</v>
      </c>
      <c r="C2" s="758"/>
      <c r="D2" s="783" t="s">
        <v>96</v>
      </c>
      <c r="E2" s="784"/>
      <c r="F2" s="785"/>
      <c r="G2" s="777" t="s">
        <v>97</v>
      </c>
      <c r="H2" s="778"/>
      <c r="I2" s="779"/>
      <c r="J2" s="786" t="s">
        <v>98</v>
      </c>
      <c r="K2" s="787"/>
      <c r="L2" s="788"/>
      <c r="M2" s="797" t="s">
        <v>99</v>
      </c>
      <c r="N2" s="798"/>
      <c r="O2" s="799"/>
      <c r="P2" s="774" t="s">
        <v>100</v>
      </c>
      <c r="Q2" s="775"/>
      <c r="R2" s="776"/>
      <c r="S2" s="48"/>
      <c r="T2" s="49"/>
      <c r="AB2" s="46"/>
      <c r="AC2" s="46"/>
      <c r="AD2" s="46"/>
      <c r="AE2" s="46"/>
      <c r="AF2" s="46"/>
      <c r="AG2" s="46"/>
    </row>
    <row r="3" spans="1:33" ht="51.75" customHeight="1">
      <c r="A3" s="749"/>
      <c r="B3" s="759"/>
      <c r="C3" s="760"/>
      <c r="D3" s="50" t="s">
        <v>101</v>
      </c>
      <c r="E3" s="51" t="s">
        <v>102</v>
      </c>
      <c r="F3" s="52" t="s">
        <v>90</v>
      </c>
      <c r="G3" s="50" t="s">
        <v>101</v>
      </c>
      <c r="H3" s="53" t="s">
        <v>102</v>
      </c>
      <c r="I3" s="54" t="s">
        <v>90</v>
      </c>
      <c r="J3" s="50" t="s">
        <v>101</v>
      </c>
      <c r="K3" s="55" t="s">
        <v>102</v>
      </c>
      <c r="L3" s="56" t="s">
        <v>90</v>
      </c>
      <c r="M3" s="50" t="s">
        <v>101</v>
      </c>
      <c r="N3" s="57" t="s">
        <v>102</v>
      </c>
      <c r="O3" s="58" t="s">
        <v>90</v>
      </c>
      <c r="P3" s="50" t="s">
        <v>101</v>
      </c>
      <c r="Q3" s="59" t="s">
        <v>102</v>
      </c>
      <c r="R3" s="60" t="s">
        <v>90</v>
      </c>
      <c r="S3" s="48"/>
      <c r="T3" s="49"/>
      <c r="AB3" s="46"/>
      <c r="AC3" s="46"/>
      <c r="AD3" s="46"/>
      <c r="AE3" s="46"/>
      <c r="AF3" s="46"/>
      <c r="AG3" s="46"/>
    </row>
    <row r="4" spans="1:33" ht="18.75" customHeight="1" thickBot="1">
      <c r="A4" s="749"/>
      <c r="B4" s="761"/>
      <c r="C4" s="762"/>
      <c r="D4" s="61" t="s">
        <v>103</v>
      </c>
      <c r="E4" s="62" t="s">
        <v>104</v>
      </c>
      <c r="F4" s="63" t="s">
        <v>105</v>
      </c>
      <c r="G4" s="61" t="s">
        <v>106</v>
      </c>
      <c r="H4" s="64" t="s">
        <v>107</v>
      </c>
      <c r="I4" s="65" t="s">
        <v>108</v>
      </c>
      <c r="J4" s="61" t="s">
        <v>109</v>
      </c>
      <c r="K4" s="66" t="s">
        <v>110</v>
      </c>
      <c r="L4" s="67" t="s">
        <v>111</v>
      </c>
      <c r="M4" s="61" t="s">
        <v>112</v>
      </c>
      <c r="N4" s="68" t="s">
        <v>113</v>
      </c>
      <c r="O4" s="69" t="s">
        <v>114</v>
      </c>
      <c r="P4" s="61" t="s">
        <v>115</v>
      </c>
      <c r="Q4" s="70" t="s">
        <v>116</v>
      </c>
      <c r="R4" s="71" t="s">
        <v>117</v>
      </c>
      <c r="S4" s="48"/>
      <c r="T4" s="49"/>
      <c r="AB4" s="46"/>
      <c r="AC4" s="46"/>
      <c r="AD4" s="46"/>
      <c r="AE4" s="46"/>
      <c r="AF4" s="46"/>
      <c r="AG4" s="46"/>
    </row>
    <row r="5" spans="1:33" ht="21.75" customHeight="1" thickBot="1">
      <c r="A5" s="749"/>
      <c r="B5" s="763" t="s">
        <v>118</v>
      </c>
      <c r="C5" s="764"/>
      <c r="D5" s="72">
        <v>3</v>
      </c>
      <c r="E5" s="73"/>
      <c r="F5" s="74">
        <f>D5+E5</f>
        <v>3</v>
      </c>
      <c r="G5" s="72">
        <v>20</v>
      </c>
      <c r="H5" s="73"/>
      <c r="I5" s="74">
        <f>G5+H5</f>
        <v>20</v>
      </c>
      <c r="J5" s="75"/>
      <c r="K5" s="76"/>
      <c r="L5" s="77">
        <f>J5+K5</f>
        <v>0</v>
      </c>
      <c r="M5" s="75"/>
      <c r="N5" s="78"/>
      <c r="O5" s="79">
        <f>M5+N5</f>
        <v>0</v>
      </c>
      <c r="P5" s="80">
        <f aca="true" t="shared" si="0" ref="P5:R9">D5+G5+J5+M5</f>
        <v>23</v>
      </c>
      <c r="Q5" s="81">
        <f t="shared" si="0"/>
        <v>0</v>
      </c>
      <c r="R5" s="82">
        <f t="shared" si="0"/>
        <v>23</v>
      </c>
      <c r="S5" s="83"/>
      <c r="T5" s="49"/>
      <c r="AB5" s="46"/>
      <c r="AC5" s="46"/>
      <c r="AD5" s="46"/>
      <c r="AE5" s="46"/>
      <c r="AF5" s="46"/>
      <c r="AG5" s="46"/>
    </row>
    <row r="6" spans="1:33" ht="26.25" customHeight="1" thickTop="1">
      <c r="A6" s="749"/>
      <c r="B6" s="751" t="s">
        <v>122</v>
      </c>
      <c r="C6" s="752"/>
      <c r="D6" s="84"/>
      <c r="E6" s="85"/>
      <c r="F6" s="86">
        <f>D6+E6</f>
        <v>0</v>
      </c>
      <c r="G6" s="84"/>
      <c r="H6" s="85"/>
      <c r="I6" s="86">
        <f>G6+H6</f>
        <v>0</v>
      </c>
      <c r="J6" s="84"/>
      <c r="K6" s="87"/>
      <c r="L6" s="88">
        <f>J6+K6</f>
        <v>0</v>
      </c>
      <c r="M6" s="84"/>
      <c r="N6" s="89"/>
      <c r="O6" s="90">
        <f>M6+N6</f>
        <v>0</v>
      </c>
      <c r="P6" s="91">
        <f t="shared" si="0"/>
        <v>0</v>
      </c>
      <c r="Q6" s="92">
        <f t="shared" si="0"/>
        <v>0</v>
      </c>
      <c r="R6" s="93">
        <f t="shared" si="0"/>
        <v>0</v>
      </c>
      <c r="S6" s="83"/>
      <c r="T6" s="49"/>
      <c r="AB6" s="46"/>
      <c r="AC6" s="46"/>
      <c r="AD6" s="46"/>
      <c r="AE6" s="46"/>
      <c r="AF6" s="46"/>
      <c r="AG6" s="46"/>
    </row>
    <row r="7" spans="1:33" ht="21.75" customHeight="1">
      <c r="A7" s="749"/>
      <c r="B7" s="753" t="s">
        <v>123</v>
      </c>
      <c r="C7" s="754"/>
      <c r="D7" s="94">
        <v>11</v>
      </c>
      <c r="E7" s="85"/>
      <c r="F7" s="95">
        <f>D7+E7</f>
        <v>11</v>
      </c>
      <c r="G7" s="94">
        <v>66</v>
      </c>
      <c r="H7" s="85"/>
      <c r="I7" s="95">
        <f>G7+H7</f>
        <v>66</v>
      </c>
      <c r="J7" s="94"/>
      <c r="K7" s="87"/>
      <c r="L7" s="88">
        <f>J7+K7</f>
        <v>0</v>
      </c>
      <c r="M7" s="94"/>
      <c r="N7" s="89"/>
      <c r="O7" s="90">
        <f>M7+N7</f>
        <v>0</v>
      </c>
      <c r="P7" s="96">
        <f t="shared" si="0"/>
        <v>77</v>
      </c>
      <c r="Q7" s="92">
        <f t="shared" si="0"/>
        <v>0</v>
      </c>
      <c r="R7" s="93">
        <f t="shared" si="0"/>
        <v>77</v>
      </c>
      <c r="S7" s="83"/>
      <c r="T7" s="49"/>
      <c r="AB7" s="46"/>
      <c r="AC7" s="46"/>
      <c r="AD7" s="46"/>
      <c r="AE7" s="46"/>
      <c r="AF7" s="46"/>
      <c r="AG7" s="46"/>
    </row>
    <row r="8" spans="1:33" ht="21.75" customHeight="1">
      <c r="A8" s="749"/>
      <c r="B8" s="751" t="s">
        <v>124</v>
      </c>
      <c r="C8" s="752"/>
      <c r="D8" s="84">
        <v>21</v>
      </c>
      <c r="E8" s="85"/>
      <c r="F8" s="95">
        <f>D8+E8</f>
        <v>21</v>
      </c>
      <c r="G8" s="84">
        <v>38</v>
      </c>
      <c r="H8" s="85">
        <v>1</v>
      </c>
      <c r="I8" s="95">
        <f>G8+H8</f>
        <v>39</v>
      </c>
      <c r="J8" s="84"/>
      <c r="K8" s="87"/>
      <c r="L8" s="88">
        <f>J8+K8</f>
        <v>0</v>
      </c>
      <c r="M8" s="84"/>
      <c r="N8" s="89"/>
      <c r="O8" s="90">
        <f>M8+N8</f>
        <v>0</v>
      </c>
      <c r="P8" s="91">
        <f t="shared" si="0"/>
        <v>59</v>
      </c>
      <c r="Q8" s="92">
        <f t="shared" si="0"/>
        <v>1</v>
      </c>
      <c r="R8" s="93">
        <f t="shared" si="0"/>
        <v>60</v>
      </c>
      <c r="S8" s="83"/>
      <c r="T8" s="49"/>
      <c r="AB8" s="46"/>
      <c r="AC8" s="46"/>
      <c r="AD8" s="46"/>
      <c r="AE8" s="46"/>
      <c r="AF8" s="46"/>
      <c r="AG8" s="46"/>
    </row>
    <row r="9" spans="1:33" ht="21.75" customHeight="1" thickBot="1">
      <c r="A9" s="749"/>
      <c r="B9" s="751" t="s">
        <v>125</v>
      </c>
      <c r="C9" s="752"/>
      <c r="D9" s="97">
        <v>54</v>
      </c>
      <c r="E9" s="98">
        <v>2</v>
      </c>
      <c r="F9" s="99">
        <f>D9+E9</f>
        <v>56</v>
      </c>
      <c r="G9" s="97">
        <v>138</v>
      </c>
      <c r="H9" s="98"/>
      <c r="I9" s="99">
        <f>G9+H9</f>
        <v>138</v>
      </c>
      <c r="J9" s="84"/>
      <c r="K9" s="100"/>
      <c r="L9" s="101">
        <f>J9+K9</f>
        <v>0</v>
      </c>
      <c r="M9" s="84"/>
      <c r="N9" s="102"/>
      <c r="O9" s="103">
        <f>M9+N9</f>
        <v>0</v>
      </c>
      <c r="P9" s="91">
        <f t="shared" si="0"/>
        <v>192</v>
      </c>
      <c r="Q9" s="104">
        <f t="shared" si="0"/>
        <v>2</v>
      </c>
      <c r="R9" s="105">
        <f t="shared" si="0"/>
        <v>194</v>
      </c>
      <c r="S9" s="83"/>
      <c r="T9" s="49"/>
      <c r="AB9" s="46"/>
      <c r="AC9" s="46"/>
      <c r="AD9" s="46"/>
      <c r="AE9" s="46"/>
      <c r="AF9" s="46"/>
      <c r="AG9" s="46"/>
    </row>
    <row r="10" spans="1:33" ht="21.75" customHeight="1" thickBot="1" thickTop="1">
      <c r="A10" s="750"/>
      <c r="B10" s="755" t="s">
        <v>90</v>
      </c>
      <c r="C10" s="756"/>
      <c r="D10" s="106">
        <f aca="true" t="shared" si="1" ref="D10:R10">SUM(D5:D9)</f>
        <v>89</v>
      </c>
      <c r="E10" s="107">
        <f t="shared" si="1"/>
        <v>2</v>
      </c>
      <c r="F10" s="108">
        <f t="shared" si="1"/>
        <v>91</v>
      </c>
      <c r="G10" s="106">
        <f>SUM(G5:G9)</f>
        <v>262</v>
      </c>
      <c r="H10" s="107">
        <f>SUM(H5:H9)</f>
        <v>1</v>
      </c>
      <c r="I10" s="108">
        <f>SUM(I5:I9)</f>
        <v>263</v>
      </c>
      <c r="J10" s="109">
        <f t="shared" si="1"/>
        <v>0</v>
      </c>
      <c r="K10" s="110">
        <f t="shared" si="1"/>
        <v>0</v>
      </c>
      <c r="L10" s="111">
        <f t="shared" si="1"/>
        <v>0</v>
      </c>
      <c r="M10" s="109">
        <f t="shared" si="1"/>
        <v>0</v>
      </c>
      <c r="N10" s="112">
        <f t="shared" si="1"/>
        <v>0</v>
      </c>
      <c r="O10" s="113">
        <f t="shared" si="1"/>
        <v>0</v>
      </c>
      <c r="P10" s="114">
        <f t="shared" si="1"/>
        <v>351</v>
      </c>
      <c r="Q10" s="115">
        <f t="shared" si="1"/>
        <v>3</v>
      </c>
      <c r="R10" s="116">
        <f t="shared" si="1"/>
        <v>354</v>
      </c>
      <c r="S10" s="83"/>
      <c r="T10" s="49"/>
      <c r="AB10" s="46"/>
      <c r="AC10" s="46"/>
      <c r="AD10" s="46"/>
      <c r="AE10" s="46"/>
      <c r="AF10" s="46"/>
      <c r="AG10" s="46"/>
    </row>
    <row r="11" spans="1:2" ht="10.5" customHeight="1">
      <c r="A11" s="117"/>
      <c r="B11" s="118"/>
    </row>
    <row r="12" spans="1:13" ht="21.75" customHeight="1" thickBot="1">
      <c r="A12" s="767" t="s">
        <v>126</v>
      </c>
      <c r="B12" s="767"/>
      <c r="C12" s="767"/>
      <c r="D12" s="767"/>
      <c r="E12" s="767"/>
      <c r="F12" s="119"/>
      <c r="G12" s="767" t="s">
        <v>127</v>
      </c>
      <c r="H12" s="767"/>
      <c r="I12" s="767"/>
      <c r="J12" s="767"/>
      <c r="K12" s="120"/>
      <c r="L12" s="120"/>
      <c r="M12" s="120"/>
    </row>
    <row r="13" spans="1:27" s="129" customFormat="1" ht="43.5" customHeight="1" thickBot="1">
      <c r="A13" s="121"/>
      <c r="B13" s="765" t="s">
        <v>128</v>
      </c>
      <c r="C13" s="766"/>
      <c r="D13" s="122" t="s">
        <v>129</v>
      </c>
      <c r="E13" s="123" t="s">
        <v>118</v>
      </c>
      <c r="F13" s="124"/>
      <c r="G13" s="710" t="s">
        <v>128</v>
      </c>
      <c r="H13" s="711"/>
      <c r="I13" s="122" t="s">
        <v>129</v>
      </c>
      <c r="J13" s="125" t="s">
        <v>118</v>
      </c>
      <c r="K13" s="126"/>
      <c r="L13" s="126"/>
      <c r="M13" s="126"/>
      <c r="N13" s="127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</row>
    <row r="14" spans="1:19" ht="18" customHeight="1">
      <c r="A14" s="768" t="s">
        <v>729</v>
      </c>
      <c r="B14" s="804" t="s">
        <v>130</v>
      </c>
      <c r="C14" s="805"/>
      <c r="D14" s="130"/>
      <c r="E14" s="131"/>
      <c r="F14" s="132"/>
      <c r="G14" s="780" t="s">
        <v>131</v>
      </c>
      <c r="H14" s="133" t="s">
        <v>132</v>
      </c>
      <c r="I14" s="134"/>
      <c r="J14" s="135"/>
      <c r="L14" s="136"/>
      <c r="M14" s="136"/>
      <c r="N14" s="136"/>
      <c r="O14" s="136"/>
      <c r="P14" s="136"/>
      <c r="Q14" s="136"/>
      <c r="R14" s="136"/>
      <c r="S14" s="136"/>
    </row>
    <row r="15" spans="1:19" ht="18" customHeight="1">
      <c r="A15" s="769"/>
      <c r="B15" s="689" t="s">
        <v>133</v>
      </c>
      <c r="C15" s="690"/>
      <c r="D15" s="134">
        <v>0.6</v>
      </c>
      <c r="E15" s="137"/>
      <c r="F15" s="132"/>
      <c r="G15" s="781"/>
      <c r="H15" s="133" t="s">
        <v>134</v>
      </c>
      <c r="I15" s="134"/>
      <c r="J15" s="135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 ht="18" customHeight="1">
      <c r="A16" s="769"/>
      <c r="B16" s="689" t="s">
        <v>135</v>
      </c>
      <c r="C16" s="690"/>
      <c r="D16" s="138">
        <v>320.2</v>
      </c>
      <c r="E16" s="139">
        <v>37.9</v>
      </c>
      <c r="F16" s="140"/>
      <c r="G16" s="781"/>
      <c r="H16" s="133" t="s">
        <v>136</v>
      </c>
      <c r="I16" s="134"/>
      <c r="J16" s="135"/>
      <c r="K16" s="136"/>
      <c r="L16" s="136"/>
      <c r="Q16" s="136"/>
      <c r="R16" s="136"/>
      <c r="S16" s="136"/>
    </row>
    <row r="17" spans="1:19" ht="18" customHeight="1">
      <c r="A17" s="769"/>
      <c r="B17" s="689" t="s">
        <v>137</v>
      </c>
      <c r="C17" s="690"/>
      <c r="D17" s="138">
        <v>34.4</v>
      </c>
      <c r="E17" s="141"/>
      <c r="F17" s="140"/>
      <c r="G17" s="781"/>
      <c r="H17" s="133" t="s">
        <v>138</v>
      </c>
      <c r="I17" s="134"/>
      <c r="J17" s="135"/>
      <c r="K17" s="136"/>
      <c r="L17" s="136"/>
      <c r="Q17" s="136"/>
      <c r="R17" s="136"/>
      <c r="S17" s="136"/>
    </row>
    <row r="18" spans="1:19" ht="18" customHeight="1">
      <c r="A18" s="769"/>
      <c r="B18" s="689" t="s">
        <v>139</v>
      </c>
      <c r="C18" s="690"/>
      <c r="D18" s="134">
        <v>49.2</v>
      </c>
      <c r="E18" s="137"/>
      <c r="F18" s="132"/>
      <c r="G18" s="781"/>
      <c r="H18" s="133" t="s">
        <v>140</v>
      </c>
      <c r="I18" s="138"/>
      <c r="J18" s="135"/>
      <c r="K18" s="136"/>
      <c r="L18" s="136"/>
      <c r="O18" s="46" t="s">
        <v>141</v>
      </c>
      <c r="Q18" s="136"/>
      <c r="R18" s="136"/>
      <c r="S18" s="136"/>
    </row>
    <row r="19" spans="1:19" ht="18" customHeight="1">
      <c r="A19" s="769"/>
      <c r="B19" s="689" t="s">
        <v>142</v>
      </c>
      <c r="C19" s="690"/>
      <c r="D19" s="134">
        <v>0.3</v>
      </c>
      <c r="E19" s="137">
        <v>0.2</v>
      </c>
      <c r="F19" s="132"/>
      <c r="G19" s="782"/>
      <c r="H19" s="142" t="s">
        <v>143</v>
      </c>
      <c r="I19" s="134"/>
      <c r="J19" s="135"/>
      <c r="K19" s="136"/>
      <c r="L19" s="136"/>
      <c r="Q19" s="136"/>
      <c r="R19" s="136"/>
      <c r="S19" s="136"/>
    </row>
    <row r="20" spans="1:19" ht="18" customHeight="1" thickBot="1">
      <c r="A20" s="769"/>
      <c r="B20" s="689" t="s">
        <v>144</v>
      </c>
      <c r="C20" s="690"/>
      <c r="D20" s="280">
        <v>13</v>
      </c>
      <c r="E20" s="137"/>
      <c r="F20" s="132"/>
      <c r="G20" s="712" t="s">
        <v>145</v>
      </c>
      <c r="H20" s="713"/>
      <c r="I20" s="143"/>
      <c r="J20" s="144"/>
      <c r="K20" s="136"/>
      <c r="L20" s="136"/>
      <c r="Q20" s="136"/>
      <c r="R20" s="136"/>
      <c r="S20" s="136"/>
    </row>
    <row r="21" spans="1:19" ht="18" customHeight="1">
      <c r="A21" s="769"/>
      <c r="B21" s="689" t="s">
        <v>147</v>
      </c>
      <c r="C21" s="690"/>
      <c r="D21" s="134">
        <v>17.3</v>
      </c>
      <c r="E21" s="137"/>
      <c r="F21" s="132"/>
      <c r="G21" s="145"/>
      <c r="H21" s="146"/>
      <c r="I21" s="146"/>
      <c r="K21" s="136"/>
      <c r="L21" s="136"/>
      <c r="Q21" s="136"/>
      <c r="R21" s="136"/>
      <c r="S21" s="136"/>
    </row>
    <row r="22" spans="1:19" ht="18" customHeight="1">
      <c r="A22" s="769"/>
      <c r="B22" s="689" t="s">
        <v>148</v>
      </c>
      <c r="C22" s="690"/>
      <c r="D22" s="134">
        <v>393</v>
      </c>
      <c r="E22" s="137"/>
      <c r="F22" s="281"/>
      <c r="G22" s="282"/>
      <c r="H22" s="282"/>
      <c r="I22" s="14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13" ht="18" customHeight="1">
      <c r="A23" s="769"/>
      <c r="B23" s="689" t="s">
        <v>149</v>
      </c>
      <c r="C23" s="690"/>
      <c r="D23" s="252">
        <v>1</v>
      </c>
      <c r="E23" s="137"/>
      <c r="F23" s="281"/>
      <c r="G23" s="282"/>
      <c r="H23" s="282"/>
      <c r="I23" s="146"/>
      <c r="K23" s="147"/>
      <c r="L23" s="147"/>
      <c r="M23" s="147"/>
    </row>
    <row r="24" spans="1:19" ht="18" customHeight="1">
      <c r="A24" s="769"/>
      <c r="B24" s="689" t="s">
        <v>150</v>
      </c>
      <c r="C24" s="690"/>
      <c r="D24" s="252">
        <v>33</v>
      </c>
      <c r="E24" s="137"/>
      <c r="F24" s="281"/>
      <c r="G24" s="282"/>
      <c r="H24" s="282"/>
      <c r="I24" s="14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 ht="18" customHeight="1" thickBot="1">
      <c r="A25" s="770"/>
      <c r="B25" s="720" t="s">
        <v>151</v>
      </c>
      <c r="C25" s="721"/>
      <c r="D25" s="253">
        <v>2014</v>
      </c>
      <c r="E25" s="490">
        <v>99</v>
      </c>
      <c r="F25" s="132"/>
      <c r="G25" s="145"/>
      <c r="H25" s="146"/>
      <c r="I25" s="146"/>
      <c r="K25" s="136"/>
      <c r="L25" s="136"/>
      <c r="M25" s="136"/>
      <c r="N25" s="136"/>
      <c r="O25" s="136"/>
      <c r="P25" s="136"/>
      <c r="Q25" s="136"/>
      <c r="R25" s="136"/>
      <c r="S25" s="136"/>
    </row>
    <row r="26" ht="9" customHeight="1"/>
    <row r="27" spans="1:19" ht="24.75" customHeight="1" thickBot="1">
      <c r="A27" s="767" t="s">
        <v>152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148"/>
      <c r="Q27" s="148"/>
      <c r="R27" s="148"/>
      <c r="S27" s="148"/>
    </row>
    <row r="28" spans="1:20" ht="29.25" customHeight="1">
      <c r="A28" s="725"/>
      <c r="B28" s="740" t="s">
        <v>128</v>
      </c>
      <c r="C28" s="741"/>
      <c r="D28" s="771" t="s">
        <v>101</v>
      </c>
      <c r="E28" s="772"/>
      <c r="F28" s="772"/>
      <c r="G28" s="772"/>
      <c r="H28" s="772"/>
      <c r="I28" s="773"/>
      <c r="J28" s="777" t="s">
        <v>118</v>
      </c>
      <c r="K28" s="778"/>
      <c r="L28" s="778"/>
      <c r="M28" s="778"/>
      <c r="N28" s="778"/>
      <c r="O28" s="779"/>
      <c r="P28" s="145"/>
      <c r="Q28" s="145"/>
      <c r="R28" s="145"/>
      <c r="S28" s="145"/>
      <c r="T28" s="49"/>
    </row>
    <row r="29" spans="1:19" ht="30" customHeight="1">
      <c r="A29" s="726"/>
      <c r="B29" s="742"/>
      <c r="C29" s="743"/>
      <c r="D29" s="149" t="s">
        <v>153</v>
      </c>
      <c r="E29" s="150"/>
      <c r="F29" s="738" t="s">
        <v>154</v>
      </c>
      <c r="G29" s="739"/>
      <c r="H29" s="731" t="s">
        <v>90</v>
      </c>
      <c r="I29" s="746" t="s">
        <v>58</v>
      </c>
      <c r="J29" s="800" t="s">
        <v>153</v>
      </c>
      <c r="K29" s="801"/>
      <c r="L29" s="802" t="s">
        <v>154</v>
      </c>
      <c r="M29" s="803"/>
      <c r="N29" s="793" t="s">
        <v>90</v>
      </c>
      <c r="O29" s="795" t="s">
        <v>155</v>
      </c>
      <c r="P29" s="47"/>
      <c r="Q29" s="47"/>
      <c r="R29" s="47"/>
      <c r="S29" s="47"/>
    </row>
    <row r="30" spans="1:19" ht="65.25" customHeight="1" thickBot="1">
      <c r="A30" s="727"/>
      <c r="B30" s="744"/>
      <c r="C30" s="745"/>
      <c r="D30" s="151" t="s">
        <v>156</v>
      </c>
      <c r="E30" s="152" t="s">
        <v>158</v>
      </c>
      <c r="F30" s="152" t="s">
        <v>156</v>
      </c>
      <c r="G30" s="152" t="s">
        <v>158</v>
      </c>
      <c r="H30" s="732"/>
      <c r="I30" s="747"/>
      <c r="J30" s="153" t="s">
        <v>156</v>
      </c>
      <c r="K30" s="154" t="s">
        <v>158</v>
      </c>
      <c r="L30" s="154" t="s">
        <v>156</v>
      </c>
      <c r="M30" s="154" t="s">
        <v>158</v>
      </c>
      <c r="N30" s="794"/>
      <c r="O30" s="796"/>
      <c r="P30" s="47"/>
      <c r="Q30" s="47"/>
      <c r="R30" s="47"/>
      <c r="S30" s="47"/>
    </row>
    <row r="31" spans="1:19" ht="19.5" customHeight="1">
      <c r="A31" s="722" t="s">
        <v>731</v>
      </c>
      <c r="B31" s="728" t="s">
        <v>159</v>
      </c>
      <c r="C31" s="729"/>
      <c r="D31" s="155"/>
      <c r="E31" s="156"/>
      <c r="F31" s="156"/>
      <c r="G31" s="156">
        <v>2</v>
      </c>
      <c r="H31" s="156">
        <f>SUM(D31:G31)</f>
        <v>2</v>
      </c>
      <c r="I31" s="157">
        <v>19</v>
      </c>
      <c r="J31" s="158"/>
      <c r="K31" s="159"/>
      <c r="L31" s="159"/>
      <c r="M31" s="159"/>
      <c r="N31" s="159">
        <f>SUM(J31:M31)</f>
        <v>0</v>
      </c>
      <c r="O31" s="160"/>
      <c r="P31" s="47"/>
      <c r="Q31" s="47"/>
      <c r="R31" s="47"/>
      <c r="S31" s="47"/>
    </row>
    <row r="32" spans="1:19" ht="19.5" customHeight="1">
      <c r="A32" s="723"/>
      <c r="B32" s="705" t="s">
        <v>95</v>
      </c>
      <c r="C32" s="706"/>
      <c r="D32" s="161"/>
      <c r="E32" s="162">
        <v>3</v>
      </c>
      <c r="F32" s="162"/>
      <c r="G32" s="162">
        <v>10</v>
      </c>
      <c r="H32" s="163">
        <f>SUM(D32:G32)</f>
        <v>13</v>
      </c>
      <c r="I32" s="164">
        <v>273</v>
      </c>
      <c r="J32" s="165"/>
      <c r="K32" s="166"/>
      <c r="L32" s="166"/>
      <c r="M32" s="166"/>
      <c r="N32" s="167">
        <f>SUM(J32:M32)</f>
        <v>0</v>
      </c>
      <c r="O32" s="168"/>
      <c r="P32" s="47"/>
      <c r="Q32" s="47"/>
      <c r="R32" s="47"/>
      <c r="S32" s="47"/>
    </row>
    <row r="33" spans="1:19" ht="19.5" customHeight="1">
      <c r="A33" s="723"/>
      <c r="B33" s="705" t="s">
        <v>160</v>
      </c>
      <c r="C33" s="706"/>
      <c r="D33" s="161"/>
      <c r="E33" s="162">
        <v>74</v>
      </c>
      <c r="F33" s="162"/>
      <c r="G33" s="162">
        <v>60</v>
      </c>
      <c r="H33" s="162">
        <f>SUM(D33:G33)</f>
        <v>134</v>
      </c>
      <c r="I33" s="169">
        <v>10110</v>
      </c>
      <c r="J33" s="165"/>
      <c r="K33" s="166">
        <v>3</v>
      </c>
      <c r="L33" s="166"/>
      <c r="M33" s="166"/>
      <c r="N33" s="166">
        <f>SUM(J33:M33)</f>
        <v>3</v>
      </c>
      <c r="O33" s="170">
        <v>726</v>
      </c>
      <c r="P33" s="47"/>
      <c r="Q33" s="47"/>
      <c r="R33" s="47"/>
      <c r="S33" s="47"/>
    </row>
    <row r="34" spans="1:19" ht="19.5" customHeight="1" thickBot="1">
      <c r="A34" s="724"/>
      <c r="B34" s="736" t="s">
        <v>90</v>
      </c>
      <c r="C34" s="737"/>
      <c r="D34" s="171">
        <f aca="true" t="shared" si="2" ref="D34:O34">SUM(D31:D33)</f>
        <v>0</v>
      </c>
      <c r="E34" s="172">
        <f t="shared" si="2"/>
        <v>77</v>
      </c>
      <c r="F34" s="172">
        <f t="shared" si="2"/>
        <v>0</v>
      </c>
      <c r="G34" s="172">
        <f t="shared" si="2"/>
        <v>72</v>
      </c>
      <c r="H34" s="172">
        <f t="shared" si="2"/>
        <v>149</v>
      </c>
      <c r="I34" s="173">
        <f t="shared" si="2"/>
        <v>10402</v>
      </c>
      <c r="J34" s="174">
        <f t="shared" si="2"/>
        <v>0</v>
      </c>
      <c r="K34" s="175">
        <f t="shared" si="2"/>
        <v>3</v>
      </c>
      <c r="L34" s="175">
        <f t="shared" si="2"/>
        <v>0</v>
      </c>
      <c r="M34" s="175">
        <f t="shared" si="2"/>
        <v>0</v>
      </c>
      <c r="N34" s="175">
        <f t="shared" si="2"/>
        <v>3</v>
      </c>
      <c r="O34" s="176">
        <f t="shared" si="2"/>
        <v>726</v>
      </c>
      <c r="P34" s="47"/>
      <c r="Q34" s="47"/>
      <c r="R34" s="47"/>
      <c r="S34" s="47"/>
    </row>
    <row r="35" spans="1:9" ht="12.75">
      <c r="A35" s="177"/>
      <c r="B35" s="177"/>
      <c r="C35" s="178"/>
      <c r="D35" s="178"/>
      <c r="E35" s="127"/>
      <c r="F35" s="127"/>
      <c r="G35" s="127"/>
      <c r="H35" s="127"/>
      <c r="I35" s="127"/>
    </row>
    <row r="36" spans="7:27" ht="12.75">
      <c r="G36" s="46"/>
      <c r="H36" s="46"/>
      <c r="I36" s="46"/>
      <c r="J36" s="46"/>
      <c r="K36" s="46"/>
      <c r="L36" s="46"/>
      <c r="M36" s="46"/>
      <c r="N36" s="46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8.75" thickBot="1">
      <c r="A37" s="730" t="s">
        <v>161</v>
      </c>
      <c r="B37" s="730"/>
      <c r="C37" s="730"/>
      <c r="D37" s="730"/>
      <c r="E37" s="730"/>
      <c r="F37" s="730"/>
      <c r="G37" s="730"/>
      <c r="H37" s="730"/>
      <c r="I37" s="730"/>
      <c r="J37" s="730"/>
      <c r="K37" s="730"/>
      <c r="L37" s="730"/>
      <c r="M37" s="730"/>
      <c r="N37" s="46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26.25" customHeight="1">
      <c r="A38" s="722" t="s">
        <v>732</v>
      </c>
      <c r="B38" s="697" t="s">
        <v>128</v>
      </c>
      <c r="C38" s="698"/>
      <c r="D38" s="733" t="s">
        <v>101</v>
      </c>
      <c r="E38" s="734"/>
      <c r="F38" s="734"/>
      <c r="G38" s="734"/>
      <c r="H38" s="734"/>
      <c r="I38" s="735"/>
      <c r="J38" s="790" t="s">
        <v>118</v>
      </c>
      <c r="K38" s="791"/>
      <c r="L38" s="791"/>
      <c r="M38" s="791"/>
      <c r="N38" s="791"/>
      <c r="O38" s="792"/>
      <c r="T38" s="47"/>
      <c r="U38" s="47"/>
      <c r="V38" s="47"/>
      <c r="W38" s="47"/>
      <c r="X38" s="47"/>
      <c r="Y38" s="47"/>
      <c r="Z38" s="47"/>
      <c r="AA38" s="47"/>
    </row>
    <row r="39" spans="1:27" ht="39" customHeight="1" thickBot="1">
      <c r="A39" s="723"/>
      <c r="B39" s="699"/>
      <c r="C39" s="700"/>
      <c r="D39" s="179" t="s">
        <v>162</v>
      </c>
      <c r="E39" s="179" t="s">
        <v>163</v>
      </c>
      <c r="F39" s="179" t="s">
        <v>164</v>
      </c>
      <c r="G39" s="179" t="s">
        <v>165</v>
      </c>
      <c r="H39" s="180" t="s">
        <v>166</v>
      </c>
      <c r="I39" s="180" t="s">
        <v>90</v>
      </c>
      <c r="J39" s="181" t="s">
        <v>162</v>
      </c>
      <c r="K39" s="182" t="s">
        <v>163</v>
      </c>
      <c r="L39" s="182" t="s">
        <v>164</v>
      </c>
      <c r="M39" s="182" t="s">
        <v>165</v>
      </c>
      <c r="N39" s="182" t="s">
        <v>166</v>
      </c>
      <c r="O39" s="183" t="s">
        <v>90</v>
      </c>
      <c r="T39" s="47"/>
      <c r="U39" s="47"/>
      <c r="V39" s="47"/>
      <c r="W39" s="47"/>
      <c r="X39" s="47"/>
      <c r="Y39" s="47"/>
      <c r="Z39" s="47"/>
      <c r="AA39" s="47"/>
    </row>
    <row r="40" spans="1:27" ht="24.75" customHeight="1">
      <c r="A40" s="723"/>
      <c r="B40" s="701" t="s">
        <v>159</v>
      </c>
      <c r="C40" s="702"/>
      <c r="D40" s="184"/>
      <c r="E40" s="184"/>
      <c r="F40" s="184"/>
      <c r="G40" s="185"/>
      <c r="H40" s="185"/>
      <c r="I40" s="186">
        <f>SUM(D40:H40)</f>
        <v>0</v>
      </c>
      <c r="J40" s="187"/>
      <c r="K40" s="188"/>
      <c r="L40" s="188"/>
      <c r="M40" s="188"/>
      <c r="N40" s="188"/>
      <c r="O40" s="189">
        <f>SUM(J40:N40)</f>
        <v>0</v>
      </c>
      <c r="T40" s="47"/>
      <c r="U40" s="47"/>
      <c r="V40" s="47"/>
      <c r="W40" s="47"/>
      <c r="X40" s="47"/>
      <c r="Y40" s="47"/>
      <c r="Z40" s="47"/>
      <c r="AA40" s="47"/>
    </row>
    <row r="41" spans="1:27" ht="24.75" customHeight="1">
      <c r="A41" s="723"/>
      <c r="B41" s="703" t="s">
        <v>95</v>
      </c>
      <c r="C41" s="704"/>
      <c r="D41" s="190"/>
      <c r="E41" s="190"/>
      <c r="F41" s="190"/>
      <c r="G41" s="191"/>
      <c r="H41" s="191"/>
      <c r="I41" s="192">
        <f>SUM(D41:H41)</f>
        <v>0</v>
      </c>
      <c r="J41" s="193"/>
      <c r="K41" s="194"/>
      <c r="L41" s="194"/>
      <c r="M41" s="194"/>
      <c r="N41" s="194"/>
      <c r="O41" s="195">
        <f>SUM(J41:N41)</f>
        <v>0</v>
      </c>
      <c r="T41" s="47"/>
      <c r="U41" s="47"/>
      <c r="V41" s="47"/>
      <c r="W41" s="47"/>
      <c r="X41" s="47"/>
      <c r="Y41" s="47"/>
      <c r="Z41" s="47"/>
      <c r="AA41" s="47"/>
    </row>
    <row r="42" spans="1:27" ht="24.75" customHeight="1">
      <c r="A42" s="723"/>
      <c r="B42" s="703" t="s">
        <v>160</v>
      </c>
      <c r="C42" s="704"/>
      <c r="D42" s="190"/>
      <c r="E42" s="190"/>
      <c r="F42" s="190"/>
      <c r="G42" s="191"/>
      <c r="H42" s="191"/>
      <c r="I42" s="192">
        <f>SUM(D42:H42)</f>
        <v>0</v>
      </c>
      <c r="J42" s="193"/>
      <c r="K42" s="194"/>
      <c r="L42" s="194"/>
      <c r="M42" s="194"/>
      <c r="N42" s="194"/>
      <c r="O42" s="195">
        <f>SUM(J42:N42)</f>
        <v>0</v>
      </c>
      <c r="T42" s="47"/>
      <c r="U42" s="47"/>
      <c r="V42" s="47"/>
      <c r="W42" s="47"/>
      <c r="X42" s="47"/>
      <c r="Y42" s="47"/>
      <c r="Z42" s="47"/>
      <c r="AA42" s="47"/>
    </row>
    <row r="43" spans="1:27" ht="24.75" customHeight="1" thickBot="1">
      <c r="A43" s="723"/>
      <c r="B43" s="687" t="s">
        <v>90</v>
      </c>
      <c r="C43" s="688"/>
      <c r="D43" s="196">
        <f aca="true" t="shared" si="3" ref="D43:O43">SUM(D40:D42)</f>
        <v>0</v>
      </c>
      <c r="E43" s="196">
        <f t="shared" si="3"/>
        <v>0</v>
      </c>
      <c r="F43" s="196">
        <f t="shared" si="3"/>
        <v>0</v>
      </c>
      <c r="G43" s="197">
        <f t="shared" si="3"/>
        <v>0</v>
      </c>
      <c r="H43" s="197">
        <f t="shared" si="3"/>
        <v>0</v>
      </c>
      <c r="I43" s="198">
        <f t="shared" si="3"/>
        <v>0</v>
      </c>
      <c r="J43" s="199">
        <f t="shared" si="3"/>
        <v>0</v>
      </c>
      <c r="K43" s="200">
        <f t="shared" si="3"/>
        <v>0</v>
      </c>
      <c r="L43" s="200">
        <f t="shared" si="3"/>
        <v>0</v>
      </c>
      <c r="M43" s="200">
        <f t="shared" si="3"/>
        <v>0</v>
      </c>
      <c r="N43" s="200">
        <f t="shared" si="3"/>
        <v>0</v>
      </c>
      <c r="O43" s="201">
        <f t="shared" si="3"/>
        <v>0</v>
      </c>
      <c r="T43" s="47"/>
      <c r="U43" s="47"/>
      <c r="V43" s="47"/>
      <c r="W43" s="47"/>
      <c r="X43" s="47"/>
      <c r="Y43" s="47"/>
      <c r="Z43" s="47"/>
      <c r="AA43" s="47"/>
    </row>
    <row r="44" spans="1:15" ht="24.75" customHeight="1">
      <c r="A44" s="723"/>
      <c r="B44" s="693" t="s">
        <v>167</v>
      </c>
      <c r="C44" s="694"/>
      <c r="D44" s="202"/>
      <c r="E44" s="184"/>
      <c r="F44" s="184"/>
      <c r="G44" s="184"/>
      <c r="H44" s="184"/>
      <c r="I44" s="186">
        <f>SUM(D44:H44)</f>
        <v>0</v>
      </c>
      <c r="J44" s="187"/>
      <c r="K44" s="188"/>
      <c r="L44" s="188"/>
      <c r="M44" s="188"/>
      <c r="N44" s="188"/>
      <c r="O44" s="189">
        <f>SUM(J44:N44)</f>
        <v>0</v>
      </c>
    </row>
    <row r="45" spans="1:15" ht="24.75" customHeight="1">
      <c r="A45" s="723"/>
      <c r="B45" s="695" t="s">
        <v>168</v>
      </c>
      <c r="C45" s="696"/>
      <c r="D45" s="204"/>
      <c r="E45" s="190"/>
      <c r="F45" s="190"/>
      <c r="G45" s="190"/>
      <c r="H45" s="190"/>
      <c r="I45" s="192">
        <f>SUM(D45:H45)</f>
        <v>0</v>
      </c>
      <c r="J45" s="193"/>
      <c r="K45" s="194"/>
      <c r="L45" s="194"/>
      <c r="M45" s="194"/>
      <c r="N45" s="194"/>
      <c r="O45" s="195">
        <f>SUM(J45:N45)</f>
        <v>0</v>
      </c>
    </row>
    <row r="46" spans="1:15" ht="24.75" customHeight="1">
      <c r="A46" s="723"/>
      <c r="B46" s="691" t="s">
        <v>169</v>
      </c>
      <c r="C46" s="203" t="s">
        <v>170</v>
      </c>
      <c r="D46" s="204"/>
      <c r="E46" s="190"/>
      <c r="F46" s="190"/>
      <c r="G46" s="190"/>
      <c r="H46" s="190"/>
      <c r="I46" s="192">
        <f>SUM(D46:H46)</f>
        <v>0</v>
      </c>
      <c r="J46" s="193"/>
      <c r="K46" s="194"/>
      <c r="L46" s="194"/>
      <c r="M46" s="194"/>
      <c r="N46" s="194"/>
      <c r="O46" s="195">
        <f>SUM(J46:N46)</f>
        <v>0</v>
      </c>
    </row>
    <row r="47" spans="1:15" ht="24.75" customHeight="1" thickBot="1">
      <c r="A47" s="724"/>
      <c r="B47" s="692"/>
      <c r="C47" s="205" t="s">
        <v>171</v>
      </c>
      <c r="D47" s="206"/>
      <c r="E47" s="196"/>
      <c r="F47" s="196"/>
      <c r="G47" s="196"/>
      <c r="H47" s="196"/>
      <c r="I47" s="198">
        <f>SUM(I44:I46)</f>
        <v>0</v>
      </c>
      <c r="J47" s="199"/>
      <c r="K47" s="200"/>
      <c r="L47" s="200"/>
      <c r="M47" s="200"/>
      <c r="N47" s="200"/>
      <c r="O47" s="201">
        <f>SUM(O44:O46)</f>
        <v>0</v>
      </c>
    </row>
    <row r="48" ht="13.5" thickBot="1"/>
    <row r="49" spans="1:9" ht="27.75" customHeight="1">
      <c r="A49" s="717" t="s">
        <v>172</v>
      </c>
      <c r="B49" s="718"/>
      <c r="C49" s="718"/>
      <c r="D49" s="719"/>
      <c r="E49" s="127"/>
      <c r="F49" s="127"/>
      <c r="G49" s="127"/>
      <c r="H49" s="127"/>
      <c r="I49" s="127"/>
    </row>
    <row r="50" spans="1:9" ht="27.75" customHeight="1">
      <c r="A50" s="207" t="s">
        <v>173</v>
      </c>
      <c r="B50" s="707"/>
      <c r="C50" s="708"/>
      <c r="D50" s="709"/>
      <c r="E50" s="127"/>
      <c r="F50" s="127"/>
      <c r="G50" s="127"/>
      <c r="H50" s="127"/>
      <c r="I50" s="127"/>
    </row>
    <row r="51" spans="1:4" ht="18.75" customHeight="1">
      <c r="A51" s="207" t="s">
        <v>174</v>
      </c>
      <c r="B51" s="707"/>
      <c r="C51" s="708"/>
      <c r="D51" s="709"/>
    </row>
    <row r="52" spans="1:4" ht="30" customHeight="1">
      <c r="A52" s="207" t="s">
        <v>175</v>
      </c>
      <c r="B52" s="707"/>
      <c r="C52" s="708"/>
      <c r="D52" s="709"/>
    </row>
    <row r="53" spans="1:4" ht="27.75" customHeight="1">
      <c r="A53" s="208" t="s">
        <v>176</v>
      </c>
      <c r="B53" s="707"/>
      <c r="C53" s="708"/>
      <c r="D53" s="709"/>
    </row>
    <row r="54" spans="1:27" ht="30" customHeight="1" thickBot="1">
      <c r="A54" s="209" t="s">
        <v>177</v>
      </c>
      <c r="B54" s="714"/>
      <c r="C54" s="715"/>
      <c r="D54" s="716"/>
      <c r="G54" s="46"/>
      <c r="H54" s="46"/>
      <c r="I54" s="46"/>
      <c r="J54" s="46"/>
      <c r="K54" s="46"/>
      <c r="L54" s="46"/>
      <c r="M54" s="46"/>
      <c r="N54" s="46"/>
      <c r="S54" s="47"/>
      <c r="T54" s="47"/>
      <c r="U54" s="47"/>
      <c r="V54" s="47"/>
      <c r="W54" s="47"/>
      <c r="X54" s="47"/>
      <c r="Y54" s="47"/>
      <c r="Z54" s="47"/>
      <c r="AA54" s="47"/>
    </row>
  </sheetData>
  <sheetProtection/>
  <protectedRanges>
    <protectedRange sqref="F14:F25 D14:E19 D23:E25 H15:I25" name="Aralık1"/>
    <protectedRange sqref="H31:H32" name="Aralık1_1"/>
    <protectedRange sqref="N31:N32" name="Aralık1_2"/>
    <protectedRange sqref="D20:E22" name="Aralık1_3"/>
  </protectedRanges>
  <mergeCells count="68">
    <mergeCell ref="A1:R1"/>
    <mergeCell ref="J38:O38"/>
    <mergeCell ref="N29:N30"/>
    <mergeCell ref="O29:O30"/>
    <mergeCell ref="M2:O2"/>
    <mergeCell ref="J29:K29"/>
    <mergeCell ref="L29:M29"/>
    <mergeCell ref="A27:O27"/>
    <mergeCell ref="B14:C14"/>
    <mergeCell ref="B23:C23"/>
    <mergeCell ref="D28:I28"/>
    <mergeCell ref="G12:J12"/>
    <mergeCell ref="P2:R2"/>
    <mergeCell ref="J28:O28"/>
    <mergeCell ref="G14:G19"/>
    <mergeCell ref="D2:F2"/>
    <mergeCell ref="G2:I2"/>
    <mergeCell ref="J2:L2"/>
    <mergeCell ref="B13:C13"/>
    <mergeCell ref="B24:C24"/>
    <mergeCell ref="A12:E12"/>
    <mergeCell ref="A14:A25"/>
    <mergeCell ref="B17:C17"/>
    <mergeCell ref="B15:C15"/>
    <mergeCell ref="B16:C16"/>
    <mergeCell ref="B18:C18"/>
    <mergeCell ref="A2:A10"/>
    <mergeCell ref="B6:C6"/>
    <mergeCell ref="B7:C7"/>
    <mergeCell ref="B9:C9"/>
    <mergeCell ref="B10:C10"/>
    <mergeCell ref="B8:C8"/>
    <mergeCell ref="B2:C4"/>
    <mergeCell ref="B5:C5"/>
    <mergeCell ref="B31:C31"/>
    <mergeCell ref="A37:M37"/>
    <mergeCell ref="H29:H30"/>
    <mergeCell ref="D38:I38"/>
    <mergeCell ref="A31:A34"/>
    <mergeCell ref="B33:C33"/>
    <mergeCell ref="B34:C34"/>
    <mergeCell ref="F29:G29"/>
    <mergeCell ref="B28:C30"/>
    <mergeCell ref="I29:I30"/>
    <mergeCell ref="A28:A30"/>
    <mergeCell ref="B19:C19"/>
    <mergeCell ref="B20:C20"/>
    <mergeCell ref="B22:C22"/>
    <mergeCell ref="B53:D53"/>
    <mergeCell ref="G13:H13"/>
    <mergeCell ref="G20:H20"/>
    <mergeCell ref="B54:D54"/>
    <mergeCell ref="A49:D49"/>
    <mergeCell ref="B50:D50"/>
    <mergeCell ref="B51:D51"/>
    <mergeCell ref="B52:D52"/>
    <mergeCell ref="B25:C25"/>
    <mergeCell ref="A38:A47"/>
    <mergeCell ref="B43:C43"/>
    <mergeCell ref="B21:C21"/>
    <mergeCell ref="B46:B47"/>
    <mergeCell ref="B44:C44"/>
    <mergeCell ref="B45:C45"/>
    <mergeCell ref="B38:C39"/>
    <mergeCell ref="B40:C40"/>
    <mergeCell ref="B41:C41"/>
    <mergeCell ref="B42:C42"/>
    <mergeCell ref="B32:C32"/>
  </mergeCells>
  <dataValidations count="4">
    <dataValidation type="custom" allowBlank="1" showInputMessage="1" showErrorMessage="1" errorTitle="LÜTFEN DÜZELTİN" error="BİTEN ÜNİTE SAYISI BİTEN İÇME SUYU SAYISINDAN AZ OLAMAZ" sqref="N34">
      <formula1>F5&lt;=N34</formula1>
    </dataValidation>
    <dataValidation type="custom" allowBlank="1" showInputMessage="1" showErrorMessage="1" errorTitle="LÜTFEN DÜZELTİN" error="PLANLANAN İÇME SUYU İŞ SAYISI, İÇME SUYU HİZMETİ GÖTÜRÜLECEK ÜNİTE SAYISINDAN AZ OLAMAZ " sqref="H34">
      <formula1>D10&lt;=H34</formula1>
    </dataValidation>
    <dataValidation type="custom" allowBlank="1" showInputMessage="1" showErrorMessage="1" errorTitle="LÜTFEN DÜZELTİN" error="BİTEN ÜNİTE SAYISI BİTEN İÇME SUYU SAYISINDAN AZ OLAMAZ" sqref="F5 I5">
      <formula1>F5&lt;=N34</formula1>
    </dataValidation>
    <dataValidation type="custom" allowBlank="1" showInputMessage="1" showErrorMessage="1" errorTitle="LÜTFEN DÜZETİN" error="PLANLANAN İÇME SUYU İŞ SAYISI, İÇME SUYU HİZMETİ GÖTÜRÜLECEK ÜNİTE SAYISINDAN AZ OLAMAZ " sqref="D10 G10">
      <formula1>D10&lt;I5=H34</formula1>
    </dataValidation>
  </dataValidations>
  <printOptions/>
  <pageMargins left="0.5118110236220472" right="0.31496062992125984" top="0.7874015748031497" bottom="0.31496062992125984" header="0.2755905511811024" footer="0.1968503937007874"/>
  <pageSetup horizontalDpi="600" verticalDpi="600" orientation="landscape" paperSize="9" scale="64" r:id="rId1"/>
  <headerFooter alignWithMargins="0">
    <oddHeader>&amp;C&amp;"Arial Tur,Kalın"&amp;12T.C
İÇİŞLERİ BAKANLIĞI
Mahalli İdareler Genel Müdürlüğü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F19"/>
  <sheetViews>
    <sheetView workbookViewId="0" topLeftCell="B1">
      <selection activeCell="I29" sqref="I29"/>
    </sheetView>
  </sheetViews>
  <sheetFormatPr defaultColWidth="9.140625" defaultRowHeight="12.75"/>
  <cols>
    <col min="1" max="1" width="15.00390625" style="47" customWidth="1"/>
    <col min="2" max="2" width="6.140625" style="47" customWidth="1"/>
    <col min="3" max="3" width="23.28125" style="46" customWidth="1"/>
    <col min="4" max="4" width="16.00390625" style="46" bestFit="1" customWidth="1"/>
    <col min="5" max="5" width="16.00390625" style="49" bestFit="1" customWidth="1"/>
    <col min="6" max="6" width="14.7109375" style="49" bestFit="1" customWidth="1"/>
    <col min="7" max="7" width="11.28125" style="49" customWidth="1"/>
    <col min="8" max="9" width="14.7109375" style="49" bestFit="1" customWidth="1"/>
    <col min="10" max="10" width="14.8515625" style="49" customWidth="1"/>
    <col min="11" max="11" width="11.8515625" style="49" customWidth="1"/>
    <col min="12" max="12" width="12.57421875" style="49" customWidth="1"/>
    <col min="13" max="13" width="12.28125" style="49" customWidth="1"/>
    <col min="14" max="14" width="12.140625" style="49" customWidth="1"/>
    <col min="15" max="15" width="13.57421875" style="46" customWidth="1"/>
    <col min="16" max="16" width="12.00390625" style="46" customWidth="1"/>
    <col min="17" max="17" width="14.00390625" style="46" customWidth="1"/>
    <col min="18" max="18" width="20.421875" style="46" customWidth="1"/>
    <col min="19" max="19" width="14.28125" style="46" customWidth="1"/>
    <col min="20" max="27" width="9.140625" style="46" customWidth="1"/>
    <col min="28" max="16384" width="9.140625" style="47" customWidth="1"/>
  </cols>
  <sheetData>
    <row r="1" spans="1:2" ht="22.5" customHeight="1">
      <c r="A1" s="117"/>
      <c r="B1" s="118"/>
    </row>
    <row r="2" spans="1:13" ht="21.75" customHeight="1" thickBot="1">
      <c r="A2" s="767" t="s">
        <v>52</v>
      </c>
      <c r="B2" s="767"/>
      <c r="C2" s="767"/>
      <c r="D2" s="767"/>
      <c r="E2" s="767"/>
      <c r="F2" s="767"/>
      <c r="G2" s="767"/>
      <c r="H2" s="767"/>
      <c r="I2" s="767"/>
      <c r="J2" s="767"/>
      <c r="K2" s="120"/>
      <c r="L2" s="120"/>
      <c r="M2" s="120"/>
    </row>
    <row r="3" spans="1:30" s="129" customFormat="1" ht="52.5" customHeight="1">
      <c r="A3" s="812" t="s">
        <v>733</v>
      </c>
      <c r="B3" s="815" t="s">
        <v>128</v>
      </c>
      <c r="C3" s="816"/>
      <c r="D3" s="210" t="s">
        <v>179</v>
      </c>
      <c r="E3" s="211" t="s">
        <v>180</v>
      </c>
      <c r="F3" s="212" t="s">
        <v>181</v>
      </c>
      <c r="G3" s="213" t="s">
        <v>51</v>
      </c>
      <c r="H3" s="217" t="s">
        <v>182</v>
      </c>
      <c r="I3" s="218" t="s">
        <v>183</v>
      </c>
      <c r="J3" s="219" t="s">
        <v>184</v>
      </c>
      <c r="K3" s="126"/>
      <c r="L3" s="126"/>
      <c r="M3" s="127"/>
      <c r="N3" s="126"/>
      <c r="O3" s="126"/>
      <c r="P3" s="126"/>
      <c r="Q3" s="127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</row>
    <row r="4" spans="1:30" s="129" customFormat="1" ht="18" customHeight="1" thickBot="1">
      <c r="A4" s="813"/>
      <c r="B4" s="817"/>
      <c r="C4" s="818"/>
      <c r="D4" s="220" t="s">
        <v>103</v>
      </c>
      <c r="E4" s="221" t="s">
        <v>104</v>
      </c>
      <c r="F4" s="222" t="s">
        <v>105</v>
      </c>
      <c r="G4" s="223" t="s">
        <v>106</v>
      </c>
      <c r="H4" s="224" t="s">
        <v>178</v>
      </c>
      <c r="I4" s="225" t="s">
        <v>108</v>
      </c>
      <c r="J4" s="226" t="s">
        <v>185</v>
      </c>
      <c r="K4" s="126"/>
      <c r="L4" s="126"/>
      <c r="M4" s="127"/>
      <c r="N4" s="126"/>
      <c r="O4" s="126"/>
      <c r="P4" s="126"/>
      <c r="Q4" s="127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</row>
    <row r="5" spans="1:29" ht="18" customHeight="1">
      <c r="A5" s="813"/>
      <c r="B5" s="819" t="s">
        <v>186</v>
      </c>
      <c r="C5" s="820"/>
      <c r="D5" s="491">
        <v>2413375</v>
      </c>
      <c r="E5" s="495">
        <v>2454435</v>
      </c>
      <c r="F5" s="500">
        <v>1142060</v>
      </c>
      <c r="G5" s="503"/>
      <c r="H5" s="514">
        <v>10030</v>
      </c>
      <c r="I5" s="506">
        <v>10030</v>
      </c>
      <c r="J5" s="509">
        <v>1132030</v>
      </c>
      <c r="K5" s="146"/>
      <c r="N5" s="136"/>
      <c r="O5" s="136"/>
      <c r="P5" s="136"/>
      <c r="Q5" s="136"/>
      <c r="R5" s="136"/>
      <c r="S5" s="136"/>
      <c r="T5" s="136"/>
      <c r="U5" s="136"/>
      <c r="AB5" s="46"/>
      <c r="AC5" s="46"/>
    </row>
    <row r="6" spans="1:29" ht="18" customHeight="1">
      <c r="A6" s="813"/>
      <c r="B6" s="821" t="s">
        <v>97</v>
      </c>
      <c r="C6" s="822"/>
      <c r="D6" s="492">
        <v>8422795</v>
      </c>
      <c r="E6" s="496">
        <v>8399635</v>
      </c>
      <c r="F6" s="501">
        <v>3908400</v>
      </c>
      <c r="G6" s="504"/>
      <c r="H6" s="515">
        <v>1537856.8</v>
      </c>
      <c r="I6" s="507">
        <v>1537856.8</v>
      </c>
      <c r="J6" s="510">
        <v>2370543.2</v>
      </c>
      <c r="K6" s="146"/>
      <c r="M6" s="136"/>
      <c r="N6" s="136"/>
      <c r="O6" s="136"/>
      <c r="P6" s="136"/>
      <c r="Q6" s="136"/>
      <c r="R6" s="136"/>
      <c r="S6" s="136"/>
      <c r="T6" s="136"/>
      <c r="U6" s="136"/>
      <c r="AB6" s="46"/>
      <c r="AC6" s="46"/>
    </row>
    <row r="7" spans="1:29" ht="18" customHeight="1">
      <c r="A7" s="813"/>
      <c r="B7" s="821" t="s">
        <v>98</v>
      </c>
      <c r="C7" s="822"/>
      <c r="D7" s="493"/>
      <c r="E7" s="496"/>
      <c r="F7" s="501"/>
      <c r="G7" s="504"/>
      <c r="H7" s="515">
        <v>0</v>
      </c>
      <c r="I7" s="507"/>
      <c r="J7" s="510">
        <v>0</v>
      </c>
      <c r="K7" s="227"/>
      <c r="M7" s="136"/>
      <c r="N7" s="136"/>
      <c r="O7" s="136"/>
      <c r="P7" s="136"/>
      <c r="Q7" s="136"/>
      <c r="R7" s="136"/>
      <c r="S7" s="136"/>
      <c r="T7" s="136"/>
      <c r="U7" s="136"/>
      <c r="AB7" s="46"/>
      <c r="AC7" s="46"/>
    </row>
    <row r="8" spans="1:29" ht="18" customHeight="1">
      <c r="A8" s="813"/>
      <c r="B8" s="821" t="s">
        <v>99</v>
      </c>
      <c r="C8" s="822"/>
      <c r="D8" s="493"/>
      <c r="E8" s="496"/>
      <c r="F8" s="501"/>
      <c r="G8" s="504"/>
      <c r="H8" s="515">
        <v>0</v>
      </c>
      <c r="I8" s="507"/>
      <c r="J8" s="510">
        <v>0</v>
      </c>
      <c r="K8" s="227"/>
      <c r="M8" s="136"/>
      <c r="N8" s="136"/>
      <c r="O8" s="136"/>
      <c r="P8" s="136"/>
      <c r="Q8" s="136"/>
      <c r="R8" s="136"/>
      <c r="S8" s="136"/>
      <c r="T8" s="136"/>
      <c r="U8" s="136"/>
      <c r="AB8" s="46"/>
      <c r="AC8" s="46"/>
    </row>
    <row r="9" spans="1:29" ht="18" customHeight="1" thickBot="1">
      <c r="A9" s="813"/>
      <c r="B9" s="823" t="s">
        <v>187</v>
      </c>
      <c r="C9" s="824"/>
      <c r="D9" s="493"/>
      <c r="E9" s="496"/>
      <c r="F9" s="501"/>
      <c r="G9" s="504"/>
      <c r="H9" s="515">
        <v>0</v>
      </c>
      <c r="I9" s="507"/>
      <c r="J9" s="510">
        <v>0</v>
      </c>
      <c r="K9" s="228"/>
      <c r="M9" s="136"/>
      <c r="N9" s="136"/>
      <c r="O9" s="136"/>
      <c r="P9" s="136"/>
      <c r="Q9" s="136"/>
      <c r="R9" s="136"/>
      <c r="S9" s="136"/>
      <c r="T9" s="136"/>
      <c r="U9" s="136"/>
      <c r="AB9" s="46"/>
      <c r="AC9" s="46"/>
    </row>
    <row r="10" spans="1:29" ht="18" customHeight="1">
      <c r="A10" s="813"/>
      <c r="B10" s="809" t="s">
        <v>188</v>
      </c>
      <c r="C10" s="229" t="s">
        <v>189</v>
      </c>
      <c r="D10" s="493">
        <v>238480</v>
      </c>
      <c r="E10" s="496">
        <v>220580</v>
      </c>
      <c r="F10" s="501">
        <v>110290</v>
      </c>
      <c r="G10" s="504"/>
      <c r="H10" s="515">
        <v>249.09</v>
      </c>
      <c r="I10" s="507">
        <v>249.09</v>
      </c>
      <c r="J10" s="510">
        <v>110040.91</v>
      </c>
      <c r="K10" s="228"/>
      <c r="M10" s="136"/>
      <c r="N10" s="136"/>
      <c r="O10" s="136"/>
      <c r="P10" s="136"/>
      <c r="Q10" s="136"/>
      <c r="R10" s="136"/>
      <c r="S10" s="136"/>
      <c r="T10" s="136"/>
      <c r="U10" s="136"/>
      <c r="AB10" s="46"/>
      <c r="AC10" s="46"/>
    </row>
    <row r="11" spans="1:32" s="46" customFormat="1" ht="18" customHeight="1">
      <c r="A11" s="813"/>
      <c r="B11" s="810"/>
      <c r="C11" s="214" t="s">
        <v>190</v>
      </c>
      <c r="D11" s="492"/>
      <c r="E11" s="496"/>
      <c r="F11" s="501"/>
      <c r="G11" s="504"/>
      <c r="H11" s="515">
        <v>0</v>
      </c>
      <c r="I11" s="507"/>
      <c r="J11" s="510">
        <v>0</v>
      </c>
      <c r="K11" s="146"/>
      <c r="L11" s="49"/>
      <c r="M11" s="136"/>
      <c r="N11" s="136"/>
      <c r="O11" s="136"/>
      <c r="P11" s="136"/>
      <c r="Q11" s="136"/>
      <c r="R11" s="136"/>
      <c r="S11" s="136"/>
      <c r="T11" s="136"/>
      <c r="U11" s="136"/>
      <c r="AD11" s="47"/>
      <c r="AE11" s="47"/>
      <c r="AF11" s="47"/>
    </row>
    <row r="12" spans="1:32" s="46" customFormat="1" ht="18" customHeight="1">
      <c r="A12" s="813"/>
      <c r="B12" s="810"/>
      <c r="C12" s="214" t="s">
        <v>191</v>
      </c>
      <c r="D12" s="492">
        <v>350000</v>
      </c>
      <c r="E12" s="496">
        <v>350000</v>
      </c>
      <c r="F12" s="501">
        <v>245000</v>
      </c>
      <c r="G12" s="504"/>
      <c r="H12" s="515">
        <v>0</v>
      </c>
      <c r="I12" s="507">
        <v>0</v>
      </c>
      <c r="J12" s="510">
        <v>245000</v>
      </c>
      <c r="K12" s="146"/>
      <c r="L12" s="49"/>
      <c r="M12" s="136"/>
      <c r="N12" s="136"/>
      <c r="O12" s="136"/>
      <c r="P12" s="136"/>
      <c r="Q12" s="136"/>
      <c r="R12" s="136"/>
      <c r="S12" s="136"/>
      <c r="T12" s="136"/>
      <c r="U12" s="136"/>
      <c r="AD12" s="47"/>
      <c r="AE12" s="47"/>
      <c r="AF12" s="47"/>
    </row>
    <row r="13" spans="1:32" s="46" customFormat="1" ht="18" customHeight="1">
      <c r="A13" s="813"/>
      <c r="B13" s="810"/>
      <c r="C13" s="214" t="s">
        <v>192</v>
      </c>
      <c r="D13" s="492">
        <v>900000</v>
      </c>
      <c r="E13" s="496">
        <v>900000</v>
      </c>
      <c r="F13" s="501">
        <v>630000</v>
      </c>
      <c r="G13" s="504"/>
      <c r="H13" s="515">
        <v>59454.89</v>
      </c>
      <c r="I13" s="507">
        <v>59454.89</v>
      </c>
      <c r="J13" s="510">
        <v>570545.11</v>
      </c>
      <c r="K13" s="146"/>
      <c r="L13" s="49"/>
      <c r="M13" s="136"/>
      <c r="N13" s="136"/>
      <c r="O13" s="136"/>
      <c r="P13" s="136"/>
      <c r="Q13" s="136"/>
      <c r="R13" s="136"/>
      <c r="S13" s="136"/>
      <c r="T13" s="136"/>
      <c r="U13" s="136"/>
      <c r="AD13" s="47"/>
      <c r="AE13" s="47"/>
      <c r="AF13" s="47"/>
    </row>
    <row r="14" spans="1:32" s="46" customFormat="1" ht="18" customHeight="1">
      <c r="A14" s="813"/>
      <c r="B14" s="810"/>
      <c r="C14" s="214" t="s">
        <v>193</v>
      </c>
      <c r="D14" s="492">
        <v>450000</v>
      </c>
      <c r="E14" s="496">
        <v>450000</v>
      </c>
      <c r="F14" s="501">
        <v>315000</v>
      </c>
      <c r="G14" s="504"/>
      <c r="H14" s="515">
        <v>0</v>
      </c>
      <c r="I14" s="507">
        <v>0</v>
      </c>
      <c r="J14" s="510">
        <v>315000</v>
      </c>
      <c r="K14" s="146"/>
      <c r="L14" s="49"/>
      <c r="M14" s="136"/>
      <c r="N14" s="136"/>
      <c r="O14" s="136"/>
      <c r="P14" s="136"/>
      <c r="Q14" s="136"/>
      <c r="R14" s="136"/>
      <c r="S14" s="136"/>
      <c r="T14" s="136"/>
      <c r="U14" s="136"/>
      <c r="AD14" s="47"/>
      <c r="AE14" s="47"/>
      <c r="AF14" s="47"/>
    </row>
    <row r="15" spans="1:32" s="46" customFormat="1" ht="18" customHeight="1">
      <c r="A15" s="813"/>
      <c r="B15" s="810"/>
      <c r="C15" s="214" t="s">
        <v>194</v>
      </c>
      <c r="D15" s="492">
        <v>134350</v>
      </c>
      <c r="E15" s="496">
        <v>134350</v>
      </c>
      <c r="F15" s="501">
        <v>79750</v>
      </c>
      <c r="G15" s="504"/>
      <c r="H15" s="515">
        <v>0</v>
      </c>
      <c r="I15" s="507">
        <v>0</v>
      </c>
      <c r="J15" s="510">
        <v>79750</v>
      </c>
      <c r="K15" s="146"/>
      <c r="L15" s="49"/>
      <c r="M15" s="136"/>
      <c r="N15" s="136"/>
      <c r="O15" s="136"/>
      <c r="P15" s="136"/>
      <c r="Q15" s="136"/>
      <c r="R15" s="136"/>
      <c r="S15" s="136"/>
      <c r="T15" s="136"/>
      <c r="U15" s="136"/>
      <c r="AD15" s="47"/>
      <c r="AE15" s="47"/>
      <c r="AF15" s="47"/>
    </row>
    <row r="16" spans="1:32" s="46" customFormat="1" ht="18" customHeight="1">
      <c r="A16" s="813"/>
      <c r="B16" s="810"/>
      <c r="C16" s="214" t="s">
        <v>195</v>
      </c>
      <c r="D16" s="492"/>
      <c r="E16" s="496"/>
      <c r="F16" s="501"/>
      <c r="G16" s="504"/>
      <c r="H16" s="515">
        <v>0</v>
      </c>
      <c r="I16" s="507">
        <v>0</v>
      </c>
      <c r="J16" s="510">
        <v>0</v>
      </c>
      <c r="K16" s="146"/>
      <c r="L16" s="49"/>
      <c r="M16" s="136"/>
      <c r="N16" s="136"/>
      <c r="O16" s="136"/>
      <c r="P16" s="136"/>
      <c r="Q16" s="136"/>
      <c r="R16" s="136"/>
      <c r="S16" s="136"/>
      <c r="T16" s="136"/>
      <c r="U16" s="136"/>
      <c r="AD16" s="47"/>
      <c r="AE16" s="47"/>
      <c r="AF16" s="47"/>
    </row>
    <row r="17" spans="1:32" s="46" customFormat="1" ht="18" customHeight="1" thickBot="1">
      <c r="A17" s="814"/>
      <c r="B17" s="811"/>
      <c r="C17" s="215" t="s">
        <v>196</v>
      </c>
      <c r="D17" s="494">
        <v>120000</v>
      </c>
      <c r="E17" s="497">
        <v>120000</v>
      </c>
      <c r="F17" s="502">
        <v>84000</v>
      </c>
      <c r="G17" s="505"/>
      <c r="H17" s="516">
        <v>0</v>
      </c>
      <c r="I17" s="508">
        <v>0</v>
      </c>
      <c r="J17" s="511">
        <v>84000</v>
      </c>
      <c r="K17" s="146"/>
      <c r="L17" s="49"/>
      <c r="M17" s="147"/>
      <c r="N17" s="147"/>
      <c r="O17" s="147"/>
      <c r="P17" s="49"/>
      <c r="AD17" s="47"/>
      <c r="AE17" s="47"/>
      <c r="AF17" s="47"/>
    </row>
    <row r="18" spans="1:32" s="46" customFormat="1" ht="22.5" customHeight="1" thickBot="1">
      <c r="A18" s="806" t="s">
        <v>90</v>
      </c>
      <c r="B18" s="807"/>
      <c r="C18" s="808"/>
      <c r="D18" s="498">
        <f>SUM(D5:D17)</f>
        <v>13029000</v>
      </c>
      <c r="E18" s="499">
        <f aca="true" t="shared" si="0" ref="E18:J18">SUM(E5:E17)</f>
        <v>13029000</v>
      </c>
      <c r="F18" s="499">
        <f t="shared" si="0"/>
        <v>6514500</v>
      </c>
      <c r="G18" s="499">
        <f t="shared" si="0"/>
        <v>0</v>
      </c>
      <c r="H18" s="499">
        <f t="shared" si="0"/>
        <v>1607590.78</v>
      </c>
      <c r="I18" s="499">
        <f t="shared" si="0"/>
        <v>1607590.78</v>
      </c>
      <c r="J18" s="512">
        <f t="shared" si="0"/>
        <v>4906909.220000001</v>
      </c>
      <c r="K18" s="49"/>
      <c r="L18" s="49"/>
      <c r="M18" s="49"/>
      <c r="N18" s="49"/>
      <c r="O18" s="49"/>
      <c r="P18" s="49"/>
      <c r="AD18" s="47"/>
      <c r="AE18" s="47"/>
      <c r="AF18" s="47"/>
    </row>
    <row r="19" spans="3:27" ht="12.75">
      <c r="C19" s="47"/>
      <c r="E19" s="46"/>
      <c r="H19" s="46"/>
      <c r="I19" s="46"/>
      <c r="J19" s="46"/>
      <c r="K19" s="46"/>
      <c r="L19" s="46"/>
      <c r="M19" s="46"/>
      <c r="N19" s="46"/>
      <c r="T19" s="47"/>
      <c r="U19" s="47"/>
      <c r="V19" s="47"/>
      <c r="W19" s="47"/>
      <c r="X19" s="47"/>
      <c r="Y19" s="47"/>
      <c r="Z19" s="47"/>
      <c r="AA19" s="47"/>
    </row>
  </sheetData>
  <sheetProtection/>
  <protectedRanges>
    <protectedRange sqref="K5:K17" name="Aralık1"/>
    <protectedRange sqref="F11:F12 D13:F14 D15:E15 F15:F17 J5:J17 D5:F10" name="Aralık1_1"/>
    <protectedRange sqref="D11:E12 D16:E17" name="Aralık1_3_1"/>
    <protectedRange sqref="H5:H17" name="Aralık1_2"/>
  </protectedRanges>
  <mergeCells count="10">
    <mergeCell ref="A18:C18"/>
    <mergeCell ref="A2:J2"/>
    <mergeCell ref="B10:B17"/>
    <mergeCell ref="A3:A17"/>
    <mergeCell ref="B3:C4"/>
    <mergeCell ref="B5:C5"/>
    <mergeCell ref="B6:C6"/>
    <mergeCell ref="B7:C7"/>
    <mergeCell ref="B9:C9"/>
    <mergeCell ref="B8:C8"/>
  </mergeCells>
  <printOptions/>
  <pageMargins left="0.3937007874015748" right="0.3937007874015748" top="0.9055118110236221" bottom="0.5118110236220472" header="0.4724409448818898" footer="0.35433070866141736"/>
  <pageSetup horizontalDpi="600" verticalDpi="600" orientation="portrait" paperSize="9" scale="65" r:id="rId1"/>
  <headerFooter alignWithMargins="0">
    <oddHeader>&amp;C&amp;"Arial Tur,Kalın"&amp;12T.C
İÇİŞLERİ BAKANLIĞI
Mahalli İdareler Genel Müdürlüğü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C268"/>
  <sheetViews>
    <sheetView zoomScale="75" zoomScaleNormal="75" workbookViewId="0" topLeftCell="A1">
      <pane ySplit="4" topLeftCell="BM98" activePane="bottomLeft" state="frozen"/>
      <selection pane="topLeft" activeCell="A1" sqref="A1"/>
      <selection pane="bottomLeft" activeCell="O104" sqref="O104"/>
    </sheetView>
  </sheetViews>
  <sheetFormatPr defaultColWidth="9.140625" defaultRowHeight="12.75"/>
  <cols>
    <col min="1" max="1" width="5.140625" style="249" customWidth="1"/>
    <col min="2" max="2" width="11.421875" style="0" customWidth="1"/>
    <col min="3" max="3" width="11.7109375" style="249" customWidth="1"/>
    <col min="4" max="4" width="5.28125" style="0" customWidth="1"/>
    <col min="5" max="5" width="23.57421875" style="250" customWidth="1"/>
    <col min="6" max="6" width="24.140625" style="250" customWidth="1"/>
    <col min="7" max="7" width="7.7109375" style="0" customWidth="1"/>
    <col min="8" max="8" width="19.57421875" style="249" customWidth="1"/>
    <col min="9" max="9" width="20.8515625" style="249" customWidth="1"/>
    <col min="10" max="10" width="11.28125" style="0" customWidth="1"/>
    <col min="11" max="11" width="6.57421875" style="0" customWidth="1"/>
    <col min="12" max="12" width="7.421875" style="0" customWidth="1"/>
    <col min="13" max="13" width="7.28125" style="0" customWidth="1"/>
    <col min="15" max="15" width="6.28125" style="0" customWidth="1"/>
    <col min="16" max="16" width="8.7109375" style="0" customWidth="1"/>
    <col min="17" max="17" width="7.28125" style="0" customWidth="1"/>
    <col min="18" max="18" width="7.140625" style="0" customWidth="1"/>
    <col min="19" max="19" width="8.8515625" style="0" customWidth="1"/>
    <col min="20" max="20" width="7.28125" style="249" customWidth="1"/>
    <col min="21" max="21" width="6.28125" style="249" customWidth="1"/>
    <col min="22" max="23" width="5.57421875" style="0" customWidth="1"/>
    <col min="24" max="24" width="5.00390625" style="0" customWidth="1"/>
    <col min="25" max="25" width="7.28125" style="0" customWidth="1"/>
    <col min="26" max="27" width="5.421875" style="0" customWidth="1"/>
    <col min="28" max="28" width="6.28125" style="0" customWidth="1"/>
    <col min="29" max="29" width="24.421875" style="0" customWidth="1"/>
  </cols>
  <sheetData>
    <row r="1" spans="1:29" ht="18">
      <c r="A1" s="841" t="s">
        <v>146</v>
      </c>
      <c r="B1" s="841"/>
      <c r="C1" s="841"/>
      <c r="D1" s="841"/>
      <c r="E1" s="841"/>
      <c r="F1" s="841"/>
      <c r="G1" s="842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</row>
    <row r="2" spans="1:29" ht="13.5" thickBot="1">
      <c r="A2" s="1"/>
      <c r="B2" s="2"/>
      <c r="C2" s="3"/>
      <c r="D2" s="4"/>
      <c r="E2" s="5"/>
      <c r="F2" s="843"/>
      <c r="G2" s="843"/>
      <c r="H2" s="843"/>
      <c r="I2" s="838" t="s">
        <v>790</v>
      </c>
      <c r="J2" s="838"/>
      <c r="K2" s="838"/>
      <c r="L2" s="838"/>
      <c r="M2" s="838"/>
      <c r="N2" s="6"/>
      <c r="O2" s="7"/>
      <c r="P2" s="7"/>
      <c r="Q2" s="6"/>
      <c r="R2" s="6"/>
      <c r="S2" s="6"/>
      <c r="T2" s="1"/>
      <c r="U2" s="1"/>
      <c r="V2" s="8"/>
      <c r="W2" s="9"/>
      <c r="X2" s="1"/>
      <c r="Y2" s="8"/>
      <c r="Z2" s="1"/>
      <c r="AA2" s="10"/>
      <c r="AB2" s="1"/>
      <c r="AC2" s="10"/>
    </row>
    <row r="3" spans="1:29" ht="36">
      <c r="A3" s="844" t="s">
        <v>53</v>
      </c>
      <c r="B3" s="846" t="s">
        <v>54</v>
      </c>
      <c r="C3" s="848" t="s">
        <v>55</v>
      </c>
      <c r="D3" s="850" t="s">
        <v>56</v>
      </c>
      <c r="E3" s="825" t="s">
        <v>57</v>
      </c>
      <c r="F3" s="825"/>
      <c r="G3" s="852" t="s">
        <v>58</v>
      </c>
      <c r="H3" s="825" t="s">
        <v>59</v>
      </c>
      <c r="I3" s="830" t="s">
        <v>60</v>
      </c>
      <c r="J3" s="832" t="s">
        <v>61</v>
      </c>
      <c r="K3" s="11" t="s">
        <v>62</v>
      </c>
      <c r="L3" s="12" t="s">
        <v>63</v>
      </c>
      <c r="M3" s="12" t="s">
        <v>64</v>
      </c>
      <c r="N3" s="12" t="s">
        <v>65</v>
      </c>
      <c r="O3" s="13" t="s">
        <v>66</v>
      </c>
      <c r="P3" s="14" t="s">
        <v>67</v>
      </c>
      <c r="Q3" s="12" t="s">
        <v>68</v>
      </c>
      <c r="R3" s="12" t="s">
        <v>69</v>
      </c>
      <c r="S3" s="12" t="s">
        <v>70</v>
      </c>
      <c r="T3" s="834" t="s">
        <v>71</v>
      </c>
      <c r="U3" s="835"/>
      <c r="V3" s="836" t="s">
        <v>72</v>
      </c>
      <c r="W3" s="837"/>
      <c r="X3" s="827" t="s">
        <v>73</v>
      </c>
      <c r="Y3" s="828"/>
      <c r="Z3" s="828"/>
      <c r="AA3" s="828"/>
      <c r="AB3" s="828"/>
      <c r="AC3" s="829"/>
    </row>
    <row r="4" spans="1:29" ht="48.75" customHeight="1" thickBot="1">
      <c r="A4" s="845"/>
      <c r="B4" s="847"/>
      <c r="C4" s="849"/>
      <c r="D4" s="851"/>
      <c r="E4" s="15" t="s">
        <v>74</v>
      </c>
      <c r="F4" s="15" t="s">
        <v>75</v>
      </c>
      <c r="G4" s="853"/>
      <c r="H4" s="826"/>
      <c r="I4" s="831"/>
      <c r="J4" s="833"/>
      <c r="K4" s="16" t="s">
        <v>76</v>
      </c>
      <c r="L4" s="17" t="s">
        <v>76</v>
      </c>
      <c r="M4" s="17" t="s">
        <v>76</v>
      </c>
      <c r="N4" s="18" t="s">
        <v>76</v>
      </c>
      <c r="O4" s="18" t="s">
        <v>76</v>
      </c>
      <c r="P4" s="19" t="s">
        <v>77</v>
      </c>
      <c r="Q4" s="18" t="s">
        <v>76</v>
      </c>
      <c r="R4" s="18" t="s">
        <v>76</v>
      </c>
      <c r="S4" s="19" t="s">
        <v>78</v>
      </c>
      <c r="T4" s="20" t="s">
        <v>79</v>
      </c>
      <c r="U4" s="21" t="s">
        <v>80</v>
      </c>
      <c r="V4" s="22" t="s">
        <v>81</v>
      </c>
      <c r="W4" s="23" t="s">
        <v>82</v>
      </c>
      <c r="X4" s="24" t="s">
        <v>83</v>
      </c>
      <c r="Y4" s="25" t="s">
        <v>84</v>
      </c>
      <c r="Z4" s="25" t="s">
        <v>85</v>
      </c>
      <c r="AA4" s="25" t="s">
        <v>86</v>
      </c>
      <c r="AB4" s="25" t="s">
        <v>87</v>
      </c>
      <c r="AC4" s="26" t="s">
        <v>88</v>
      </c>
    </row>
    <row r="5" spans="1:29" ht="17.25" customHeight="1" thickBot="1">
      <c r="A5" s="230"/>
      <c r="B5" s="231"/>
      <c r="C5" s="232"/>
      <c r="D5" s="233"/>
      <c r="E5" s="234"/>
      <c r="F5" s="234"/>
      <c r="G5" s="235"/>
      <c r="H5" s="234"/>
      <c r="I5" s="236"/>
      <c r="J5" s="237"/>
      <c r="K5" s="239"/>
      <c r="L5" s="240"/>
      <c r="M5" s="240"/>
      <c r="N5" s="241"/>
      <c r="O5" s="241"/>
      <c r="P5" s="242"/>
      <c r="Q5" s="241"/>
      <c r="R5" s="241"/>
      <c r="S5" s="242"/>
      <c r="T5" s="238"/>
      <c r="U5" s="243"/>
      <c r="V5" s="244"/>
      <c r="W5" s="245"/>
      <c r="X5" s="246"/>
      <c r="Y5" s="247"/>
      <c r="Z5" s="247"/>
      <c r="AA5" s="247"/>
      <c r="AB5" s="247"/>
      <c r="AC5" s="248"/>
    </row>
    <row r="6" spans="1:29" s="27" customFormat="1" ht="12.75">
      <c r="A6" s="388" t="s">
        <v>89</v>
      </c>
      <c r="B6" s="389" t="s">
        <v>197</v>
      </c>
      <c r="C6" s="390" t="s">
        <v>198</v>
      </c>
      <c r="D6" s="389"/>
      <c r="E6" s="391" t="s">
        <v>204</v>
      </c>
      <c r="F6" s="391" t="s">
        <v>204</v>
      </c>
      <c r="G6" s="389">
        <v>23</v>
      </c>
      <c r="H6" s="392" t="s">
        <v>203</v>
      </c>
      <c r="I6" s="393" t="s">
        <v>250</v>
      </c>
      <c r="J6" s="392" t="s">
        <v>201</v>
      </c>
      <c r="K6" s="389"/>
      <c r="L6" s="389"/>
      <c r="M6" s="389"/>
      <c r="N6" s="389"/>
      <c r="O6" s="389"/>
      <c r="P6" s="389"/>
      <c r="Q6" s="389"/>
      <c r="R6" s="389"/>
      <c r="S6" s="389"/>
      <c r="T6" s="392">
        <v>1</v>
      </c>
      <c r="U6" s="392"/>
      <c r="V6" s="389"/>
      <c r="W6" s="389"/>
      <c r="X6" s="394"/>
      <c r="Y6" s="394"/>
      <c r="Z6" s="394"/>
      <c r="AA6" s="394"/>
      <c r="AB6" s="394">
        <v>1</v>
      </c>
      <c r="AC6" s="395"/>
    </row>
    <row r="7" spans="1:29" s="27" customFormat="1" ht="25.5">
      <c r="A7" s="365" t="s">
        <v>89</v>
      </c>
      <c r="B7" s="313" t="s">
        <v>197</v>
      </c>
      <c r="C7" s="396" t="s">
        <v>207</v>
      </c>
      <c r="D7" s="397"/>
      <c r="E7" s="398" t="s">
        <v>251</v>
      </c>
      <c r="F7" s="398" t="s">
        <v>251</v>
      </c>
      <c r="G7" s="397">
        <v>73</v>
      </c>
      <c r="H7" s="399" t="s">
        <v>200</v>
      </c>
      <c r="I7" s="330" t="s">
        <v>68</v>
      </c>
      <c r="J7" s="330" t="s">
        <v>201</v>
      </c>
      <c r="K7" s="397"/>
      <c r="L7" s="397"/>
      <c r="M7" s="397"/>
      <c r="N7" s="397"/>
      <c r="O7" s="397"/>
      <c r="P7" s="397"/>
      <c r="Q7" s="482">
        <v>1</v>
      </c>
      <c r="R7" s="397"/>
      <c r="S7" s="397"/>
      <c r="T7" s="401"/>
      <c r="U7" s="401"/>
      <c r="V7" s="397"/>
      <c r="W7" s="397"/>
      <c r="X7" s="288"/>
      <c r="Y7" s="288"/>
      <c r="Z7" s="288">
        <v>1</v>
      </c>
      <c r="AA7" s="288"/>
      <c r="AB7" s="288"/>
      <c r="AC7" s="276" t="s">
        <v>746</v>
      </c>
    </row>
    <row r="8" spans="1:29" s="27" customFormat="1" ht="15.75">
      <c r="A8" s="365" t="s">
        <v>89</v>
      </c>
      <c r="B8" s="313" t="s">
        <v>197</v>
      </c>
      <c r="C8" s="396" t="s">
        <v>215</v>
      </c>
      <c r="D8" s="397"/>
      <c r="E8" s="32" t="s">
        <v>252</v>
      </c>
      <c r="F8" s="32" t="s">
        <v>252</v>
      </c>
      <c r="G8" s="397">
        <v>17</v>
      </c>
      <c r="H8" s="33" t="s">
        <v>203</v>
      </c>
      <c r="I8" s="303" t="s">
        <v>250</v>
      </c>
      <c r="J8" s="303" t="s">
        <v>201</v>
      </c>
      <c r="K8" s="397"/>
      <c r="L8" s="397"/>
      <c r="M8" s="397"/>
      <c r="N8" s="397"/>
      <c r="O8" s="397"/>
      <c r="P8" s="397"/>
      <c r="Q8" s="397"/>
      <c r="R8" s="397"/>
      <c r="S8" s="397"/>
      <c r="T8" s="33">
        <v>1</v>
      </c>
      <c r="U8" s="401"/>
      <c r="V8" s="397"/>
      <c r="W8" s="397"/>
      <c r="X8" s="288"/>
      <c r="Y8" s="288"/>
      <c r="Z8" s="288"/>
      <c r="AA8" s="288"/>
      <c r="AB8" s="288">
        <v>1</v>
      </c>
      <c r="AC8" s="276"/>
    </row>
    <row r="9" spans="1:29" s="27" customFormat="1" ht="15.75">
      <c r="A9" s="365" t="s">
        <v>89</v>
      </c>
      <c r="B9" s="313" t="s">
        <v>197</v>
      </c>
      <c r="C9" s="396" t="s">
        <v>215</v>
      </c>
      <c r="D9" s="397"/>
      <c r="E9" s="32" t="s">
        <v>253</v>
      </c>
      <c r="F9" s="32" t="s">
        <v>253</v>
      </c>
      <c r="G9" s="397">
        <v>32</v>
      </c>
      <c r="H9" s="33" t="s">
        <v>203</v>
      </c>
      <c r="I9" s="303" t="s">
        <v>250</v>
      </c>
      <c r="J9" s="303" t="s">
        <v>201</v>
      </c>
      <c r="K9" s="397"/>
      <c r="L9" s="397"/>
      <c r="M9" s="397"/>
      <c r="N9" s="397"/>
      <c r="O9" s="397"/>
      <c r="P9" s="397"/>
      <c r="Q9" s="397"/>
      <c r="R9" s="397"/>
      <c r="S9" s="397"/>
      <c r="T9" s="33">
        <v>3</v>
      </c>
      <c r="U9" s="401"/>
      <c r="V9" s="397"/>
      <c r="W9" s="397"/>
      <c r="X9" s="288"/>
      <c r="Y9" s="288"/>
      <c r="Z9" s="288"/>
      <c r="AA9" s="288">
        <v>1</v>
      </c>
      <c r="AB9" s="288"/>
      <c r="AC9" s="276"/>
    </row>
    <row r="10" spans="1:29" s="27" customFormat="1" ht="15.75">
      <c r="A10" s="365" t="s">
        <v>89</v>
      </c>
      <c r="B10" s="313" t="s">
        <v>197</v>
      </c>
      <c r="C10" s="396" t="s">
        <v>215</v>
      </c>
      <c r="D10" s="397"/>
      <c r="E10" s="32" t="s">
        <v>218</v>
      </c>
      <c r="F10" s="32" t="s">
        <v>218</v>
      </c>
      <c r="G10" s="397">
        <v>7</v>
      </c>
      <c r="H10" s="33" t="s">
        <v>203</v>
      </c>
      <c r="I10" s="303" t="s">
        <v>250</v>
      </c>
      <c r="J10" s="303" t="s">
        <v>201</v>
      </c>
      <c r="K10" s="397"/>
      <c r="L10" s="397"/>
      <c r="M10" s="397"/>
      <c r="N10" s="397"/>
      <c r="O10" s="397"/>
      <c r="P10" s="397"/>
      <c r="Q10" s="397"/>
      <c r="R10" s="397"/>
      <c r="S10" s="397"/>
      <c r="T10" s="33">
        <v>3</v>
      </c>
      <c r="U10" s="401"/>
      <c r="V10" s="397"/>
      <c r="W10" s="397"/>
      <c r="X10" s="288"/>
      <c r="Y10" s="288"/>
      <c r="Z10" s="288"/>
      <c r="AA10" s="288"/>
      <c r="AB10" s="288">
        <v>1</v>
      </c>
      <c r="AC10" s="276"/>
    </row>
    <row r="11" spans="1:29" s="27" customFormat="1" ht="15.75">
      <c r="A11" s="365" t="s">
        <v>89</v>
      </c>
      <c r="B11" s="313" t="s">
        <v>197</v>
      </c>
      <c r="C11" s="396" t="s">
        <v>215</v>
      </c>
      <c r="D11" s="397"/>
      <c r="E11" s="32" t="s">
        <v>222</v>
      </c>
      <c r="F11" s="32" t="s">
        <v>222</v>
      </c>
      <c r="G11" s="397">
        <v>51</v>
      </c>
      <c r="H11" s="33" t="s">
        <v>203</v>
      </c>
      <c r="I11" s="303" t="s">
        <v>250</v>
      </c>
      <c r="J11" s="303" t="s">
        <v>201</v>
      </c>
      <c r="K11" s="397"/>
      <c r="L11" s="397"/>
      <c r="M11" s="397"/>
      <c r="N11" s="397"/>
      <c r="O11" s="397"/>
      <c r="P11" s="397"/>
      <c r="Q11" s="397"/>
      <c r="R11" s="397"/>
      <c r="S11" s="397"/>
      <c r="T11" s="33">
        <v>1</v>
      </c>
      <c r="U11" s="401"/>
      <c r="V11" s="397"/>
      <c r="W11" s="397"/>
      <c r="X11" s="288"/>
      <c r="Y11" s="288"/>
      <c r="Z11" s="288"/>
      <c r="AA11" s="288">
        <v>1</v>
      </c>
      <c r="AB11" s="288"/>
      <c r="AC11" s="276"/>
    </row>
    <row r="12" spans="1:29" s="27" customFormat="1" ht="15.75">
      <c r="A12" s="365" t="s">
        <v>89</v>
      </c>
      <c r="B12" s="313" t="s">
        <v>197</v>
      </c>
      <c r="C12" s="396" t="s">
        <v>215</v>
      </c>
      <c r="D12" s="397"/>
      <c r="E12" s="32" t="s">
        <v>254</v>
      </c>
      <c r="F12" s="32" t="s">
        <v>254</v>
      </c>
      <c r="G12" s="397">
        <v>218</v>
      </c>
      <c r="H12" s="33" t="s">
        <v>203</v>
      </c>
      <c r="I12" s="303" t="s">
        <v>250</v>
      </c>
      <c r="J12" s="303" t="s">
        <v>201</v>
      </c>
      <c r="K12" s="397"/>
      <c r="L12" s="397"/>
      <c r="M12" s="397"/>
      <c r="N12" s="397"/>
      <c r="O12" s="397"/>
      <c r="P12" s="397"/>
      <c r="Q12" s="397"/>
      <c r="R12" s="397"/>
      <c r="S12" s="397"/>
      <c r="T12" s="33">
        <v>1</v>
      </c>
      <c r="U12" s="401"/>
      <c r="V12" s="397"/>
      <c r="W12" s="397"/>
      <c r="X12" s="288"/>
      <c r="Y12" s="288"/>
      <c r="Z12" s="288"/>
      <c r="AA12" s="288">
        <v>1</v>
      </c>
      <c r="AB12" s="288"/>
      <c r="AC12" s="276"/>
    </row>
    <row r="13" spans="1:29" s="27" customFormat="1" ht="15.75">
      <c r="A13" s="365" t="s">
        <v>89</v>
      </c>
      <c r="B13" s="313" t="s">
        <v>197</v>
      </c>
      <c r="C13" s="396" t="s">
        <v>215</v>
      </c>
      <c r="D13" s="397"/>
      <c r="E13" s="32" t="s">
        <v>232</v>
      </c>
      <c r="F13" s="32" t="s">
        <v>232</v>
      </c>
      <c r="G13" s="397">
        <v>21</v>
      </c>
      <c r="H13" s="33" t="s">
        <v>203</v>
      </c>
      <c r="I13" s="303" t="s">
        <v>250</v>
      </c>
      <c r="J13" s="303" t="s">
        <v>201</v>
      </c>
      <c r="K13" s="397"/>
      <c r="L13" s="397"/>
      <c r="M13" s="397"/>
      <c r="N13" s="397"/>
      <c r="O13" s="397"/>
      <c r="P13" s="397"/>
      <c r="Q13" s="397"/>
      <c r="R13" s="397"/>
      <c r="S13" s="397"/>
      <c r="T13" s="33">
        <v>1</v>
      </c>
      <c r="U13" s="401"/>
      <c r="V13" s="397"/>
      <c r="W13" s="397"/>
      <c r="X13" s="288"/>
      <c r="Y13" s="288"/>
      <c r="Z13" s="288"/>
      <c r="AA13" s="288">
        <v>1</v>
      </c>
      <c r="AB13" s="288"/>
      <c r="AC13" s="276"/>
    </row>
    <row r="14" spans="1:29" s="27" customFormat="1" ht="15.75">
      <c r="A14" s="365" t="s">
        <v>89</v>
      </c>
      <c r="B14" s="313" t="s">
        <v>197</v>
      </c>
      <c r="C14" s="396" t="s">
        <v>215</v>
      </c>
      <c r="D14" s="397"/>
      <c r="E14" s="32" t="s">
        <v>220</v>
      </c>
      <c r="F14" s="32" t="s">
        <v>220</v>
      </c>
      <c r="G14" s="397">
        <v>21</v>
      </c>
      <c r="H14" s="33" t="s">
        <v>203</v>
      </c>
      <c r="I14" s="303" t="s">
        <v>250</v>
      </c>
      <c r="J14" s="303" t="s">
        <v>201</v>
      </c>
      <c r="K14" s="397"/>
      <c r="L14" s="397"/>
      <c r="M14" s="397"/>
      <c r="N14" s="397"/>
      <c r="O14" s="397"/>
      <c r="P14" s="397"/>
      <c r="Q14" s="397"/>
      <c r="R14" s="397"/>
      <c r="S14" s="397"/>
      <c r="T14" s="33">
        <v>3</v>
      </c>
      <c r="U14" s="401"/>
      <c r="V14" s="397"/>
      <c r="W14" s="397"/>
      <c r="X14" s="288"/>
      <c r="Y14" s="288"/>
      <c r="Z14" s="288"/>
      <c r="AA14" s="288">
        <v>1</v>
      </c>
      <c r="AB14" s="288"/>
      <c r="AC14" s="276"/>
    </row>
    <row r="15" spans="1:29" s="27" customFormat="1" ht="15.75">
      <c r="A15" s="365" t="s">
        <v>89</v>
      </c>
      <c r="B15" s="313" t="s">
        <v>197</v>
      </c>
      <c r="C15" s="396" t="s">
        <v>215</v>
      </c>
      <c r="D15" s="397"/>
      <c r="E15" s="32" t="s">
        <v>839</v>
      </c>
      <c r="F15" s="32" t="s">
        <v>255</v>
      </c>
      <c r="G15" s="397">
        <v>15</v>
      </c>
      <c r="H15" s="33" t="s">
        <v>203</v>
      </c>
      <c r="I15" s="33" t="s">
        <v>64</v>
      </c>
      <c r="J15" s="303" t="s">
        <v>201</v>
      </c>
      <c r="K15" s="397"/>
      <c r="L15" s="397"/>
      <c r="M15" s="397">
        <v>3</v>
      </c>
      <c r="N15" s="397"/>
      <c r="O15" s="397"/>
      <c r="P15" s="397"/>
      <c r="Q15" s="397"/>
      <c r="R15" s="397"/>
      <c r="S15" s="397"/>
      <c r="T15" s="401"/>
      <c r="U15" s="401"/>
      <c r="V15" s="397"/>
      <c r="W15" s="397"/>
      <c r="X15" s="288"/>
      <c r="Y15" s="288"/>
      <c r="Z15" s="288"/>
      <c r="AA15" s="288"/>
      <c r="AB15" s="288">
        <v>1</v>
      </c>
      <c r="AC15" s="276"/>
    </row>
    <row r="16" spans="1:29" s="27" customFormat="1" ht="15.75">
      <c r="A16" s="365" t="s">
        <v>89</v>
      </c>
      <c r="B16" s="313" t="s">
        <v>197</v>
      </c>
      <c r="C16" s="396" t="s">
        <v>215</v>
      </c>
      <c r="D16" s="397"/>
      <c r="E16" s="32" t="s">
        <v>256</v>
      </c>
      <c r="F16" s="32" t="s">
        <v>257</v>
      </c>
      <c r="G16" s="402"/>
      <c r="H16" s="33" t="s">
        <v>203</v>
      </c>
      <c r="I16" s="33" t="s">
        <v>214</v>
      </c>
      <c r="J16" s="303" t="s">
        <v>201</v>
      </c>
      <c r="K16" s="397"/>
      <c r="L16" s="397"/>
      <c r="M16" s="397"/>
      <c r="N16" s="397"/>
      <c r="O16" s="397"/>
      <c r="P16" s="397"/>
      <c r="Q16" s="397"/>
      <c r="R16" s="397"/>
      <c r="S16" s="397"/>
      <c r="T16" s="401"/>
      <c r="U16" s="401"/>
      <c r="V16" s="397"/>
      <c r="W16" s="397"/>
      <c r="X16" s="288"/>
      <c r="Y16" s="288"/>
      <c r="Z16" s="288"/>
      <c r="AA16" s="288"/>
      <c r="AB16" s="288">
        <v>1</v>
      </c>
      <c r="AC16" s="276" t="s">
        <v>258</v>
      </c>
    </row>
    <row r="17" spans="1:29" s="27" customFormat="1" ht="15.75">
      <c r="A17" s="365" t="s">
        <v>89</v>
      </c>
      <c r="B17" s="313" t="s">
        <v>197</v>
      </c>
      <c r="C17" s="396" t="s">
        <v>215</v>
      </c>
      <c r="D17" s="397"/>
      <c r="E17" s="32" t="s">
        <v>227</v>
      </c>
      <c r="F17" s="32" t="s">
        <v>259</v>
      </c>
      <c r="G17" s="397">
        <v>105</v>
      </c>
      <c r="H17" s="33" t="s">
        <v>203</v>
      </c>
      <c r="I17" s="33" t="s">
        <v>205</v>
      </c>
      <c r="J17" s="303" t="s">
        <v>201</v>
      </c>
      <c r="K17" s="397"/>
      <c r="L17" s="397"/>
      <c r="M17" s="397"/>
      <c r="N17" s="403">
        <v>5</v>
      </c>
      <c r="O17" s="397"/>
      <c r="P17" s="397"/>
      <c r="Q17" s="397"/>
      <c r="R17" s="397"/>
      <c r="S17" s="397"/>
      <c r="T17" s="401"/>
      <c r="U17" s="401"/>
      <c r="V17" s="397"/>
      <c r="W17" s="397"/>
      <c r="X17" s="288"/>
      <c r="Y17" s="288"/>
      <c r="Z17" s="288"/>
      <c r="AA17" s="288"/>
      <c r="AB17" s="288">
        <v>1</v>
      </c>
      <c r="AC17" s="276"/>
    </row>
    <row r="18" spans="1:29" s="27" customFormat="1" ht="15.75">
      <c r="A18" s="365" t="s">
        <v>89</v>
      </c>
      <c r="B18" s="313" t="s">
        <v>197</v>
      </c>
      <c r="C18" s="396" t="s">
        <v>215</v>
      </c>
      <c r="D18" s="397"/>
      <c r="E18" s="32" t="s">
        <v>838</v>
      </c>
      <c r="F18" s="32" t="s">
        <v>838</v>
      </c>
      <c r="G18" s="397">
        <v>12</v>
      </c>
      <c r="H18" s="33" t="s">
        <v>203</v>
      </c>
      <c r="I18" s="33" t="s">
        <v>205</v>
      </c>
      <c r="J18" s="303" t="s">
        <v>201</v>
      </c>
      <c r="K18" s="397"/>
      <c r="L18" s="397"/>
      <c r="M18" s="397"/>
      <c r="N18" s="403">
        <v>3</v>
      </c>
      <c r="O18" s="397"/>
      <c r="P18" s="397"/>
      <c r="Q18" s="397"/>
      <c r="R18" s="397"/>
      <c r="S18" s="397"/>
      <c r="T18" s="401"/>
      <c r="U18" s="401"/>
      <c r="V18" s="397"/>
      <c r="W18" s="397"/>
      <c r="X18" s="288"/>
      <c r="Y18" s="288"/>
      <c r="Z18" s="288"/>
      <c r="AA18" s="288"/>
      <c r="AB18" s="288">
        <v>1</v>
      </c>
      <c r="AC18" s="276"/>
    </row>
    <row r="19" spans="1:29" s="27" customFormat="1" ht="15.75">
      <c r="A19" s="365" t="s">
        <v>89</v>
      </c>
      <c r="B19" s="313" t="s">
        <v>197</v>
      </c>
      <c r="C19" s="396" t="s">
        <v>215</v>
      </c>
      <c r="D19" s="397"/>
      <c r="E19" s="32" t="s">
        <v>260</v>
      </c>
      <c r="F19" s="32" t="s">
        <v>288</v>
      </c>
      <c r="G19" s="397">
        <v>18</v>
      </c>
      <c r="H19" s="33" t="s">
        <v>203</v>
      </c>
      <c r="I19" s="33" t="s">
        <v>205</v>
      </c>
      <c r="J19" s="303" t="s">
        <v>201</v>
      </c>
      <c r="K19" s="397"/>
      <c r="L19" s="397"/>
      <c r="M19" s="397"/>
      <c r="N19" s="403">
        <v>2</v>
      </c>
      <c r="O19" s="397"/>
      <c r="P19" s="397"/>
      <c r="Q19" s="397"/>
      <c r="R19" s="397"/>
      <c r="S19" s="397"/>
      <c r="T19" s="401"/>
      <c r="U19" s="401"/>
      <c r="V19" s="397"/>
      <c r="W19" s="397"/>
      <c r="X19" s="288"/>
      <c r="Y19" s="288"/>
      <c r="Z19" s="288"/>
      <c r="AA19" s="288"/>
      <c r="AB19" s="288">
        <v>1</v>
      </c>
      <c r="AC19" s="276"/>
    </row>
    <row r="20" spans="1:29" s="27" customFormat="1" ht="15.75">
      <c r="A20" s="365" t="s">
        <v>89</v>
      </c>
      <c r="B20" s="313" t="s">
        <v>197</v>
      </c>
      <c r="C20" s="396" t="s">
        <v>215</v>
      </c>
      <c r="D20" s="397"/>
      <c r="E20" s="32" t="s">
        <v>289</v>
      </c>
      <c r="F20" s="32" t="s">
        <v>289</v>
      </c>
      <c r="G20" s="397">
        <v>58</v>
      </c>
      <c r="H20" s="33" t="s">
        <v>203</v>
      </c>
      <c r="I20" s="33" t="s">
        <v>205</v>
      </c>
      <c r="J20" s="303" t="s">
        <v>201</v>
      </c>
      <c r="K20" s="397"/>
      <c r="L20" s="397"/>
      <c r="M20" s="397"/>
      <c r="N20" s="403">
        <v>3</v>
      </c>
      <c r="O20" s="397"/>
      <c r="P20" s="397"/>
      <c r="Q20" s="397"/>
      <c r="R20" s="397"/>
      <c r="S20" s="397"/>
      <c r="T20" s="401"/>
      <c r="U20" s="401"/>
      <c r="V20" s="397"/>
      <c r="W20" s="397"/>
      <c r="X20" s="288"/>
      <c r="Y20" s="288"/>
      <c r="Z20" s="288"/>
      <c r="AA20" s="288"/>
      <c r="AB20" s="288">
        <v>1</v>
      </c>
      <c r="AC20" s="276"/>
    </row>
    <row r="21" spans="1:29" s="27" customFormat="1" ht="15.75">
      <c r="A21" s="365" t="s">
        <v>89</v>
      </c>
      <c r="B21" s="313" t="s">
        <v>197</v>
      </c>
      <c r="C21" s="396" t="s">
        <v>215</v>
      </c>
      <c r="D21" s="397"/>
      <c r="E21" s="32" t="s">
        <v>783</v>
      </c>
      <c r="F21" s="32" t="s">
        <v>783</v>
      </c>
      <c r="G21" s="397">
        <v>32</v>
      </c>
      <c r="H21" s="33" t="s">
        <v>203</v>
      </c>
      <c r="I21" s="33" t="s">
        <v>205</v>
      </c>
      <c r="J21" s="303" t="s">
        <v>201</v>
      </c>
      <c r="K21" s="397"/>
      <c r="L21" s="397"/>
      <c r="M21" s="397"/>
      <c r="N21" s="403">
        <v>3</v>
      </c>
      <c r="O21" s="397"/>
      <c r="P21" s="397"/>
      <c r="Q21" s="397"/>
      <c r="R21" s="397"/>
      <c r="S21" s="397"/>
      <c r="T21" s="401"/>
      <c r="U21" s="401"/>
      <c r="V21" s="397"/>
      <c r="W21" s="397"/>
      <c r="X21" s="288"/>
      <c r="Y21" s="288"/>
      <c r="Z21" s="288"/>
      <c r="AA21" s="288"/>
      <c r="AB21" s="288">
        <v>1</v>
      </c>
      <c r="AC21" s="276"/>
    </row>
    <row r="22" spans="1:29" s="27" customFormat="1" ht="15.75">
      <c r="A22" s="365" t="s">
        <v>89</v>
      </c>
      <c r="B22" s="313" t="s">
        <v>197</v>
      </c>
      <c r="C22" s="396" t="s">
        <v>215</v>
      </c>
      <c r="D22" s="397"/>
      <c r="E22" s="32" t="s">
        <v>223</v>
      </c>
      <c r="F22" s="32" t="s">
        <v>223</v>
      </c>
      <c r="G22" s="397">
        <v>72</v>
      </c>
      <c r="H22" s="33" t="s">
        <v>203</v>
      </c>
      <c r="I22" s="33" t="s">
        <v>205</v>
      </c>
      <c r="J22" s="303" t="s">
        <v>201</v>
      </c>
      <c r="K22" s="397"/>
      <c r="L22" s="397"/>
      <c r="M22" s="397"/>
      <c r="N22" s="403">
        <v>3</v>
      </c>
      <c r="O22" s="397"/>
      <c r="P22" s="397"/>
      <c r="Q22" s="397"/>
      <c r="R22" s="397"/>
      <c r="S22" s="397"/>
      <c r="T22" s="401"/>
      <c r="U22" s="401"/>
      <c r="V22" s="397"/>
      <c r="W22" s="397"/>
      <c r="X22" s="288"/>
      <c r="Y22" s="288"/>
      <c r="Z22" s="288"/>
      <c r="AA22" s="288"/>
      <c r="AB22" s="288">
        <v>1</v>
      </c>
      <c r="AC22" s="276"/>
    </row>
    <row r="23" spans="1:29" s="27" customFormat="1" ht="15.75">
      <c r="A23" s="365" t="s">
        <v>89</v>
      </c>
      <c r="B23" s="313" t="s">
        <v>197</v>
      </c>
      <c r="C23" s="396" t="s">
        <v>215</v>
      </c>
      <c r="D23" s="397"/>
      <c r="E23" s="32" t="s">
        <v>290</v>
      </c>
      <c r="F23" s="32" t="s">
        <v>216</v>
      </c>
      <c r="G23" s="397">
        <v>34</v>
      </c>
      <c r="H23" s="33" t="s">
        <v>203</v>
      </c>
      <c r="I23" s="33" t="s">
        <v>205</v>
      </c>
      <c r="J23" s="303" t="s">
        <v>201</v>
      </c>
      <c r="K23" s="397"/>
      <c r="L23" s="397"/>
      <c r="M23" s="397"/>
      <c r="N23" s="403">
        <v>5</v>
      </c>
      <c r="O23" s="397"/>
      <c r="P23" s="397"/>
      <c r="Q23" s="397"/>
      <c r="R23" s="397"/>
      <c r="S23" s="397"/>
      <c r="T23" s="401"/>
      <c r="U23" s="401"/>
      <c r="V23" s="397"/>
      <c r="W23" s="397"/>
      <c r="X23" s="288"/>
      <c r="Y23" s="288"/>
      <c r="Z23" s="288"/>
      <c r="AA23" s="288"/>
      <c r="AB23" s="288">
        <v>1</v>
      </c>
      <c r="AC23" s="276"/>
    </row>
    <row r="24" spans="1:29" s="27" customFormat="1" ht="15.75">
      <c r="A24" s="365" t="s">
        <v>89</v>
      </c>
      <c r="B24" s="313" t="s">
        <v>197</v>
      </c>
      <c r="C24" s="396" t="s">
        <v>215</v>
      </c>
      <c r="D24" s="397"/>
      <c r="E24" s="32" t="s">
        <v>232</v>
      </c>
      <c r="F24" s="32" t="s">
        <v>291</v>
      </c>
      <c r="G24" s="397">
        <v>106</v>
      </c>
      <c r="H24" s="33" t="s">
        <v>203</v>
      </c>
      <c r="I24" s="33" t="s">
        <v>205</v>
      </c>
      <c r="J24" s="303" t="s">
        <v>201</v>
      </c>
      <c r="K24" s="397"/>
      <c r="L24" s="397"/>
      <c r="M24" s="397"/>
      <c r="N24" s="404">
        <v>3</v>
      </c>
      <c r="O24" s="397"/>
      <c r="P24" s="397"/>
      <c r="Q24" s="397"/>
      <c r="R24" s="397"/>
      <c r="S24" s="397"/>
      <c r="T24" s="401"/>
      <c r="U24" s="401"/>
      <c r="V24" s="397"/>
      <c r="W24" s="397"/>
      <c r="X24" s="288"/>
      <c r="Y24" s="288"/>
      <c r="Z24" s="288"/>
      <c r="AA24" s="288"/>
      <c r="AB24" s="288">
        <v>1</v>
      </c>
      <c r="AC24" s="276"/>
    </row>
    <row r="25" spans="1:29" s="27" customFormat="1" ht="24">
      <c r="A25" s="365" t="s">
        <v>89</v>
      </c>
      <c r="B25" s="313" t="s">
        <v>197</v>
      </c>
      <c r="C25" s="396" t="s">
        <v>215</v>
      </c>
      <c r="D25" s="397"/>
      <c r="E25" s="32" t="s">
        <v>840</v>
      </c>
      <c r="F25" s="32" t="s">
        <v>292</v>
      </c>
      <c r="G25" s="397">
        <v>197</v>
      </c>
      <c r="H25" s="33" t="s">
        <v>203</v>
      </c>
      <c r="I25" s="33" t="s">
        <v>205</v>
      </c>
      <c r="J25" s="303" t="s">
        <v>201</v>
      </c>
      <c r="K25" s="397"/>
      <c r="L25" s="397"/>
      <c r="M25" s="397"/>
      <c r="N25" s="404">
        <v>3</v>
      </c>
      <c r="O25" s="397"/>
      <c r="P25" s="397"/>
      <c r="Q25" s="397"/>
      <c r="R25" s="397"/>
      <c r="S25" s="397"/>
      <c r="T25" s="401"/>
      <c r="U25" s="401"/>
      <c r="V25" s="397"/>
      <c r="W25" s="397"/>
      <c r="X25" s="288"/>
      <c r="Y25" s="288"/>
      <c r="Z25" s="288"/>
      <c r="AA25" s="288"/>
      <c r="AB25" s="288">
        <v>1</v>
      </c>
      <c r="AC25" s="276"/>
    </row>
    <row r="26" spans="1:29" s="27" customFormat="1" ht="22.5">
      <c r="A26" s="365" t="s">
        <v>89</v>
      </c>
      <c r="B26" s="313" t="s">
        <v>197</v>
      </c>
      <c r="C26" s="396" t="s">
        <v>215</v>
      </c>
      <c r="D26" s="397"/>
      <c r="E26" s="267" t="s">
        <v>228</v>
      </c>
      <c r="F26" s="267" t="s">
        <v>228</v>
      </c>
      <c r="G26" s="402"/>
      <c r="H26" s="303" t="s">
        <v>203</v>
      </c>
      <c r="I26" s="405" t="s">
        <v>293</v>
      </c>
      <c r="J26" s="303" t="s">
        <v>201</v>
      </c>
      <c r="K26" s="397"/>
      <c r="L26" s="397"/>
      <c r="M26" s="397"/>
      <c r="N26" s="397"/>
      <c r="O26" s="397"/>
      <c r="P26" s="397"/>
      <c r="Q26" s="397"/>
      <c r="R26" s="397"/>
      <c r="S26" s="397"/>
      <c r="T26" s="401"/>
      <c r="U26" s="401"/>
      <c r="V26" s="397"/>
      <c r="W26" s="397"/>
      <c r="X26" s="288"/>
      <c r="Y26" s="288"/>
      <c r="Z26" s="288"/>
      <c r="AA26" s="288"/>
      <c r="AB26" s="288">
        <v>1</v>
      </c>
      <c r="AC26" s="276" t="s">
        <v>294</v>
      </c>
    </row>
    <row r="27" spans="1:29" s="27" customFormat="1" ht="24">
      <c r="A27" s="365" t="s">
        <v>89</v>
      </c>
      <c r="B27" s="349" t="s">
        <v>197</v>
      </c>
      <c r="C27" s="396" t="s">
        <v>229</v>
      </c>
      <c r="D27" s="397"/>
      <c r="E27" s="296" t="s">
        <v>295</v>
      </c>
      <c r="F27" s="296" t="s">
        <v>295</v>
      </c>
      <c r="G27" s="397">
        <v>92</v>
      </c>
      <c r="H27" s="451" t="s">
        <v>200</v>
      </c>
      <c r="I27" s="330" t="s">
        <v>68</v>
      </c>
      <c r="J27" s="330" t="s">
        <v>201</v>
      </c>
      <c r="K27" s="397"/>
      <c r="L27" s="397"/>
      <c r="M27" s="397"/>
      <c r="N27" s="397"/>
      <c r="O27" s="397"/>
      <c r="P27" s="397"/>
      <c r="Q27" s="482">
        <v>5</v>
      </c>
      <c r="R27" s="397"/>
      <c r="S27" s="397"/>
      <c r="T27" s="401"/>
      <c r="U27" s="401"/>
      <c r="V27" s="453"/>
      <c r="W27" s="453"/>
      <c r="X27" s="288"/>
      <c r="Y27" s="288"/>
      <c r="Z27" s="288">
        <v>1</v>
      </c>
      <c r="AA27" s="288"/>
      <c r="AB27" s="288"/>
      <c r="AC27" s="276" t="s">
        <v>749</v>
      </c>
    </row>
    <row r="28" spans="1:29" s="27" customFormat="1" ht="15.75">
      <c r="A28" s="365" t="s">
        <v>89</v>
      </c>
      <c r="B28" s="349" t="s">
        <v>197</v>
      </c>
      <c r="C28" s="396" t="s">
        <v>229</v>
      </c>
      <c r="D28" s="397"/>
      <c r="E28" s="296" t="s">
        <v>296</v>
      </c>
      <c r="F28" s="296" t="s">
        <v>296</v>
      </c>
      <c r="G28" s="397">
        <v>85</v>
      </c>
      <c r="H28" s="451" t="s">
        <v>200</v>
      </c>
      <c r="I28" s="330" t="s">
        <v>69</v>
      </c>
      <c r="J28" s="330" t="s">
        <v>201</v>
      </c>
      <c r="K28" s="397"/>
      <c r="L28" s="397"/>
      <c r="M28" s="397"/>
      <c r="N28" s="397"/>
      <c r="O28" s="397"/>
      <c r="P28" s="397"/>
      <c r="Q28" s="397"/>
      <c r="R28" s="484">
        <v>4</v>
      </c>
      <c r="S28" s="397"/>
      <c r="T28" s="401"/>
      <c r="U28" s="401"/>
      <c r="V28" s="453"/>
      <c r="W28" s="453"/>
      <c r="X28" s="288"/>
      <c r="Y28" s="288"/>
      <c r="Z28" s="288">
        <v>1</v>
      </c>
      <c r="AA28" s="288"/>
      <c r="AB28" s="288"/>
      <c r="AC28" s="276" t="s">
        <v>749</v>
      </c>
    </row>
    <row r="29" spans="1:29" s="27" customFormat="1" ht="15.75">
      <c r="A29" s="365" t="s">
        <v>89</v>
      </c>
      <c r="B29" s="349" t="s">
        <v>197</v>
      </c>
      <c r="C29" s="396" t="s">
        <v>229</v>
      </c>
      <c r="D29" s="397"/>
      <c r="E29" s="296" t="s">
        <v>297</v>
      </c>
      <c r="F29" s="296" t="s">
        <v>298</v>
      </c>
      <c r="G29" s="397">
        <v>17</v>
      </c>
      <c r="H29" s="330" t="s">
        <v>203</v>
      </c>
      <c r="I29" s="330" t="s">
        <v>250</v>
      </c>
      <c r="J29" s="330" t="s">
        <v>201</v>
      </c>
      <c r="K29" s="397"/>
      <c r="L29" s="397"/>
      <c r="M29" s="397"/>
      <c r="N29" s="397"/>
      <c r="O29" s="397"/>
      <c r="P29" s="397"/>
      <c r="Q29" s="397"/>
      <c r="R29" s="397"/>
      <c r="S29" s="397"/>
      <c r="T29" s="401">
        <v>1</v>
      </c>
      <c r="U29" s="401"/>
      <c r="V29" s="453"/>
      <c r="W29" s="453"/>
      <c r="X29" s="288"/>
      <c r="Y29" s="288"/>
      <c r="Z29" s="288"/>
      <c r="AA29" s="288">
        <v>1</v>
      </c>
      <c r="AB29" s="288"/>
      <c r="AC29" s="276" t="s">
        <v>750</v>
      </c>
    </row>
    <row r="30" spans="1:29" s="27" customFormat="1" ht="15.75">
      <c r="A30" s="365" t="s">
        <v>89</v>
      </c>
      <c r="B30" s="349" t="s">
        <v>197</v>
      </c>
      <c r="C30" s="396" t="s">
        <v>229</v>
      </c>
      <c r="D30" s="397"/>
      <c r="E30" s="296" t="s">
        <v>299</v>
      </c>
      <c r="F30" s="296" t="s">
        <v>300</v>
      </c>
      <c r="G30" s="397">
        <v>76</v>
      </c>
      <c r="H30" s="330" t="s">
        <v>203</v>
      </c>
      <c r="I30" s="330" t="s">
        <v>250</v>
      </c>
      <c r="J30" s="330" t="s">
        <v>201</v>
      </c>
      <c r="K30" s="397"/>
      <c r="L30" s="397"/>
      <c r="M30" s="397"/>
      <c r="N30" s="397"/>
      <c r="O30" s="397"/>
      <c r="P30" s="397"/>
      <c r="Q30" s="397"/>
      <c r="R30" s="397"/>
      <c r="S30" s="397"/>
      <c r="T30" s="401">
        <v>1</v>
      </c>
      <c r="U30" s="401"/>
      <c r="V30" s="453"/>
      <c r="W30" s="453"/>
      <c r="X30" s="288"/>
      <c r="Y30" s="288"/>
      <c r="Z30" s="288"/>
      <c r="AA30" s="288">
        <v>1</v>
      </c>
      <c r="AB30" s="288"/>
      <c r="AC30" s="276" t="s">
        <v>750</v>
      </c>
    </row>
    <row r="31" spans="1:29" s="27" customFormat="1" ht="15.75">
      <c r="A31" s="365" t="s">
        <v>89</v>
      </c>
      <c r="B31" s="349" t="s">
        <v>197</v>
      </c>
      <c r="C31" s="396" t="s">
        <v>229</v>
      </c>
      <c r="D31" s="397"/>
      <c r="E31" s="296" t="s">
        <v>301</v>
      </c>
      <c r="F31" s="296" t="s">
        <v>301</v>
      </c>
      <c r="G31" s="397">
        <v>83</v>
      </c>
      <c r="H31" s="330" t="s">
        <v>203</v>
      </c>
      <c r="I31" s="330" t="s">
        <v>250</v>
      </c>
      <c r="J31" s="330" t="s">
        <v>201</v>
      </c>
      <c r="K31" s="397"/>
      <c r="L31" s="397"/>
      <c r="M31" s="397"/>
      <c r="N31" s="397"/>
      <c r="O31" s="397"/>
      <c r="P31" s="397"/>
      <c r="Q31" s="397"/>
      <c r="R31" s="397"/>
      <c r="S31" s="397"/>
      <c r="T31" s="401">
        <v>1</v>
      </c>
      <c r="U31" s="401"/>
      <c r="V31" s="453"/>
      <c r="W31" s="453"/>
      <c r="X31" s="288"/>
      <c r="Y31" s="288"/>
      <c r="Z31" s="288"/>
      <c r="AA31" s="288">
        <v>1</v>
      </c>
      <c r="AB31" s="288"/>
      <c r="AC31" s="276" t="s">
        <v>750</v>
      </c>
    </row>
    <row r="32" spans="1:29" s="27" customFormat="1" ht="15.75">
      <c r="A32" s="365" t="s">
        <v>89</v>
      </c>
      <c r="B32" s="349" t="s">
        <v>197</v>
      </c>
      <c r="C32" s="396" t="s">
        <v>229</v>
      </c>
      <c r="D32" s="397"/>
      <c r="E32" s="296" t="s">
        <v>302</v>
      </c>
      <c r="F32" s="296" t="s">
        <v>302</v>
      </c>
      <c r="G32" s="397">
        <v>58</v>
      </c>
      <c r="H32" s="330" t="s">
        <v>203</v>
      </c>
      <c r="I32" s="330" t="s">
        <v>64</v>
      </c>
      <c r="J32" s="330" t="s">
        <v>201</v>
      </c>
      <c r="K32" s="397"/>
      <c r="L32" s="397"/>
      <c r="M32" s="397">
        <v>5</v>
      </c>
      <c r="N32" s="397"/>
      <c r="O32" s="397"/>
      <c r="P32" s="397"/>
      <c r="Q32" s="397"/>
      <c r="R32" s="397"/>
      <c r="S32" s="397"/>
      <c r="T32" s="401"/>
      <c r="U32" s="401"/>
      <c r="V32" s="453"/>
      <c r="W32" s="453"/>
      <c r="X32" s="288"/>
      <c r="Y32" s="288"/>
      <c r="Z32" s="288"/>
      <c r="AA32" s="288"/>
      <c r="AB32" s="288">
        <v>1</v>
      </c>
      <c r="AC32" s="276"/>
    </row>
    <row r="33" spans="1:29" s="27" customFormat="1" ht="24">
      <c r="A33" s="365" t="s">
        <v>89</v>
      </c>
      <c r="B33" s="349" t="s">
        <v>197</v>
      </c>
      <c r="C33" s="396" t="s">
        <v>229</v>
      </c>
      <c r="D33" s="397"/>
      <c r="E33" s="296" t="s">
        <v>303</v>
      </c>
      <c r="F33" s="296" t="s">
        <v>303</v>
      </c>
      <c r="G33" s="397">
        <v>105</v>
      </c>
      <c r="H33" s="330" t="s">
        <v>203</v>
      </c>
      <c r="I33" s="330" t="s">
        <v>64</v>
      </c>
      <c r="J33" s="330" t="s">
        <v>201</v>
      </c>
      <c r="K33" s="397"/>
      <c r="L33" s="397"/>
      <c r="M33" s="397">
        <v>0.5</v>
      </c>
      <c r="N33" s="397"/>
      <c r="O33" s="397"/>
      <c r="P33" s="397"/>
      <c r="Q33" s="397"/>
      <c r="R33" s="397"/>
      <c r="S33" s="397"/>
      <c r="T33" s="401"/>
      <c r="U33" s="401"/>
      <c r="V33" s="453"/>
      <c r="W33" s="453"/>
      <c r="X33" s="288"/>
      <c r="Y33" s="288"/>
      <c r="Z33" s="288"/>
      <c r="AA33" s="288"/>
      <c r="AB33" s="288">
        <v>1</v>
      </c>
      <c r="AC33" s="276"/>
    </row>
    <row r="34" spans="1:29" s="27" customFormat="1" ht="15.75">
      <c r="A34" s="365" t="s">
        <v>89</v>
      </c>
      <c r="B34" s="349" t="s">
        <v>197</v>
      </c>
      <c r="C34" s="396" t="s">
        <v>229</v>
      </c>
      <c r="D34" s="397"/>
      <c r="E34" s="296" t="s">
        <v>304</v>
      </c>
      <c r="F34" s="296" t="s">
        <v>304</v>
      </c>
      <c r="G34" s="454"/>
      <c r="H34" s="330" t="s">
        <v>203</v>
      </c>
      <c r="I34" s="330" t="s">
        <v>214</v>
      </c>
      <c r="J34" s="330" t="s">
        <v>201</v>
      </c>
      <c r="K34" s="397"/>
      <c r="L34" s="397"/>
      <c r="M34" s="397"/>
      <c r="N34" s="397"/>
      <c r="O34" s="397"/>
      <c r="P34" s="397"/>
      <c r="Q34" s="397"/>
      <c r="R34" s="397"/>
      <c r="S34" s="397"/>
      <c r="T34" s="401"/>
      <c r="U34" s="401"/>
      <c r="V34" s="453"/>
      <c r="W34" s="453"/>
      <c r="X34" s="288"/>
      <c r="Y34" s="288"/>
      <c r="Z34" s="288"/>
      <c r="AA34" s="288"/>
      <c r="AB34" s="288">
        <v>1</v>
      </c>
      <c r="AC34" s="276" t="s">
        <v>305</v>
      </c>
    </row>
    <row r="35" spans="1:29" s="27" customFormat="1" ht="24">
      <c r="A35" s="455" t="s">
        <v>89</v>
      </c>
      <c r="B35" s="456" t="s">
        <v>197</v>
      </c>
      <c r="C35" s="457" t="s">
        <v>229</v>
      </c>
      <c r="D35" s="458"/>
      <c r="E35" s="459" t="s">
        <v>304</v>
      </c>
      <c r="F35" s="459" t="s">
        <v>304</v>
      </c>
      <c r="G35" s="458"/>
      <c r="H35" s="460" t="s">
        <v>203</v>
      </c>
      <c r="I35" s="460" t="s">
        <v>765</v>
      </c>
      <c r="J35" s="460" t="s">
        <v>201</v>
      </c>
      <c r="K35" s="458"/>
      <c r="L35" s="458"/>
      <c r="M35" s="458"/>
      <c r="N35" s="458"/>
      <c r="O35" s="458"/>
      <c r="P35" s="458"/>
      <c r="Q35" s="458"/>
      <c r="R35" s="458"/>
      <c r="S35" s="458"/>
      <c r="T35" s="461"/>
      <c r="U35" s="461"/>
      <c r="V35" s="462">
        <v>0.68</v>
      </c>
      <c r="W35" s="462">
        <v>0.68</v>
      </c>
      <c r="X35" s="463"/>
      <c r="Y35" s="463"/>
      <c r="Z35" s="463">
        <v>1</v>
      </c>
      <c r="AA35" s="463"/>
      <c r="AB35" s="463"/>
      <c r="AC35" s="464" t="s">
        <v>751</v>
      </c>
    </row>
    <row r="36" spans="1:29" s="27" customFormat="1" ht="15.75">
      <c r="A36" s="365" t="s">
        <v>89</v>
      </c>
      <c r="B36" s="349" t="s">
        <v>197</v>
      </c>
      <c r="C36" s="396" t="s">
        <v>229</v>
      </c>
      <c r="D36" s="397"/>
      <c r="E36" s="296" t="s">
        <v>306</v>
      </c>
      <c r="F36" s="296" t="s">
        <v>307</v>
      </c>
      <c r="G36" s="397">
        <v>59</v>
      </c>
      <c r="H36" s="330" t="s">
        <v>203</v>
      </c>
      <c r="I36" s="330" t="s">
        <v>205</v>
      </c>
      <c r="J36" s="330" t="s">
        <v>201</v>
      </c>
      <c r="K36" s="397"/>
      <c r="L36" s="397"/>
      <c r="M36" s="397"/>
      <c r="N36" s="400">
        <v>1</v>
      </c>
      <c r="O36" s="397"/>
      <c r="P36" s="397"/>
      <c r="Q36" s="397"/>
      <c r="R36" s="397"/>
      <c r="S36" s="397"/>
      <c r="T36" s="401"/>
      <c r="U36" s="401"/>
      <c r="V36" s="465"/>
      <c r="W36" s="465"/>
      <c r="X36" s="288"/>
      <c r="Y36" s="288"/>
      <c r="Z36" s="288"/>
      <c r="AA36" s="288"/>
      <c r="AB36" s="288">
        <v>1</v>
      </c>
      <c r="AC36" s="276"/>
    </row>
    <row r="37" spans="1:29" s="27" customFormat="1" ht="15.75">
      <c r="A37" s="365" t="s">
        <v>89</v>
      </c>
      <c r="B37" s="349" t="s">
        <v>197</v>
      </c>
      <c r="C37" s="396" t="s">
        <v>229</v>
      </c>
      <c r="D37" s="397"/>
      <c r="E37" s="296" t="s">
        <v>308</v>
      </c>
      <c r="F37" s="296" t="s">
        <v>309</v>
      </c>
      <c r="G37" s="397">
        <v>48</v>
      </c>
      <c r="H37" s="330" t="s">
        <v>203</v>
      </c>
      <c r="I37" s="330" t="s">
        <v>205</v>
      </c>
      <c r="J37" s="330" t="s">
        <v>201</v>
      </c>
      <c r="K37" s="397"/>
      <c r="L37" s="397"/>
      <c r="M37" s="397"/>
      <c r="N37" s="400">
        <v>1</v>
      </c>
      <c r="O37" s="397"/>
      <c r="P37" s="397"/>
      <c r="Q37" s="397"/>
      <c r="R37" s="397"/>
      <c r="S37" s="397"/>
      <c r="T37" s="401"/>
      <c r="U37" s="401"/>
      <c r="V37" s="465"/>
      <c r="W37" s="465"/>
      <c r="X37" s="288"/>
      <c r="Y37" s="288"/>
      <c r="Z37" s="288"/>
      <c r="AA37" s="288"/>
      <c r="AB37" s="288">
        <v>1</v>
      </c>
      <c r="AC37" s="276"/>
    </row>
    <row r="38" spans="1:29" s="27" customFormat="1" ht="15.75">
      <c r="A38" s="365" t="s">
        <v>89</v>
      </c>
      <c r="B38" s="349" t="s">
        <v>197</v>
      </c>
      <c r="C38" s="396" t="s">
        <v>229</v>
      </c>
      <c r="D38" s="397"/>
      <c r="E38" s="296" t="s">
        <v>310</v>
      </c>
      <c r="F38" s="296" t="s">
        <v>314</v>
      </c>
      <c r="G38" s="397">
        <v>62</v>
      </c>
      <c r="H38" s="330" t="s">
        <v>203</v>
      </c>
      <c r="I38" s="330" t="s">
        <v>205</v>
      </c>
      <c r="J38" s="330" t="s">
        <v>201</v>
      </c>
      <c r="K38" s="397"/>
      <c r="L38" s="397"/>
      <c r="M38" s="397"/>
      <c r="N38" s="400">
        <v>1</v>
      </c>
      <c r="O38" s="397"/>
      <c r="P38" s="397"/>
      <c r="Q38" s="397"/>
      <c r="R38" s="397"/>
      <c r="S38" s="397"/>
      <c r="T38" s="401"/>
      <c r="U38" s="401"/>
      <c r="V38" s="465"/>
      <c r="W38" s="465"/>
      <c r="X38" s="288"/>
      <c r="Y38" s="288"/>
      <c r="Z38" s="288"/>
      <c r="AA38" s="288"/>
      <c r="AB38" s="288">
        <v>1</v>
      </c>
      <c r="AC38" s="276"/>
    </row>
    <row r="39" spans="1:29" s="27" customFormat="1" ht="15.75">
      <c r="A39" s="466" t="s">
        <v>89</v>
      </c>
      <c r="B39" s="456" t="s">
        <v>197</v>
      </c>
      <c r="C39" s="467" t="s">
        <v>229</v>
      </c>
      <c r="D39" s="468"/>
      <c r="E39" s="459" t="s">
        <v>315</v>
      </c>
      <c r="F39" s="459" t="s">
        <v>316</v>
      </c>
      <c r="G39" s="468">
        <v>11</v>
      </c>
      <c r="H39" s="460" t="s">
        <v>203</v>
      </c>
      <c r="I39" s="460" t="s">
        <v>205</v>
      </c>
      <c r="J39" s="460" t="s">
        <v>201</v>
      </c>
      <c r="K39" s="468"/>
      <c r="L39" s="468"/>
      <c r="M39" s="468"/>
      <c r="N39" s="486">
        <v>1</v>
      </c>
      <c r="O39" s="468"/>
      <c r="P39" s="468"/>
      <c r="Q39" s="468"/>
      <c r="R39" s="468"/>
      <c r="S39" s="468"/>
      <c r="T39" s="469"/>
      <c r="U39" s="469"/>
      <c r="V39" s="481">
        <v>1</v>
      </c>
      <c r="W39" s="481">
        <v>1</v>
      </c>
      <c r="X39" s="463">
        <v>1</v>
      </c>
      <c r="Y39" s="463"/>
      <c r="Z39" s="463"/>
      <c r="AA39" s="463"/>
      <c r="AB39" s="463"/>
      <c r="AC39" s="471" t="s">
        <v>778</v>
      </c>
    </row>
    <row r="40" spans="1:29" s="27" customFormat="1" ht="15.75">
      <c r="A40" s="466" t="s">
        <v>89</v>
      </c>
      <c r="B40" s="456" t="s">
        <v>197</v>
      </c>
      <c r="C40" s="467" t="s">
        <v>229</v>
      </c>
      <c r="D40" s="468"/>
      <c r="E40" s="459" t="s">
        <v>317</v>
      </c>
      <c r="F40" s="459" t="s">
        <v>318</v>
      </c>
      <c r="G40" s="468">
        <v>9</v>
      </c>
      <c r="H40" s="460" t="s">
        <v>203</v>
      </c>
      <c r="I40" s="460" t="s">
        <v>205</v>
      </c>
      <c r="J40" s="460" t="s">
        <v>201</v>
      </c>
      <c r="K40" s="468"/>
      <c r="L40" s="468"/>
      <c r="M40" s="468"/>
      <c r="N40" s="486">
        <v>0.5</v>
      </c>
      <c r="O40" s="468"/>
      <c r="P40" s="468"/>
      <c r="Q40" s="468"/>
      <c r="R40" s="468"/>
      <c r="S40" s="468"/>
      <c r="T40" s="469"/>
      <c r="U40" s="469"/>
      <c r="V40" s="481">
        <v>1</v>
      </c>
      <c r="W40" s="481">
        <v>1</v>
      </c>
      <c r="X40" s="463">
        <v>1</v>
      </c>
      <c r="Y40" s="463"/>
      <c r="Z40" s="463"/>
      <c r="AA40" s="463"/>
      <c r="AB40" s="463"/>
      <c r="AC40" s="471" t="s">
        <v>83</v>
      </c>
    </row>
    <row r="41" spans="1:29" s="27" customFormat="1" ht="15.75">
      <c r="A41" s="365" t="s">
        <v>89</v>
      </c>
      <c r="B41" s="349" t="s">
        <v>197</v>
      </c>
      <c r="C41" s="396" t="s">
        <v>229</v>
      </c>
      <c r="D41" s="397"/>
      <c r="E41" s="296" t="s">
        <v>319</v>
      </c>
      <c r="F41" s="296" t="s">
        <v>320</v>
      </c>
      <c r="G41" s="397">
        <v>17</v>
      </c>
      <c r="H41" s="330" t="s">
        <v>203</v>
      </c>
      <c r="I41" s="330" t="s">
        <v>205</v>
      </c>
      <c r="J41" s="330" t="s">
        <v>201</v>
      </c>
      <c r="K41" s="397"/>
      <c r="L41" s="397"/>
      <c r="M41" s="397"/>
      <c r="N41" s="400">
        <v>1</v>
      </c>
      <c r="O41" s="397"/>
      <c r="P41" s="397"/>
      <c r="Q41" s="397"/>
      <c r="R41" s="397"/>
      <c r="S41" s="397"/>
      <c r="T41" s="401"/>
      <c r="U41" s="401"/>
      <c r="V41" s="453"/>
      <c r="W41" s="453"/>
      <c r="X41" s="288"/>
      <c r="Y41" s="288"/>
      <c r="Z41" s="288"/>
      <c r="AA41" s="288"/>
      <c r="AB41" s="288">
        <v>1</v>
      </c>
      <c r="AC41" s="276"/>
    </row>
    <row r="42" spans="1:29" s="27" customFormat="1" ht="15.75">
      <c r="A42" s="365" t="s">
        <v>89</v>
      </c>
      <c r="B42" s="349" t="s">
        <v>197</v>
      </c>
      <c r="C42" s="396" t="s">
        <v>229</v>
      </c>
      <c r="D42" s="397"/>
      <c r="E42" s="296" t="s">
        <v>321</v>
      </c>
      <c r="F42" s="296" t="s">
        <v>322</v>
      </c>
      <c r="G42" s="397">
        <v>28</v>
      </c>
      <c r="H42" s="330" t="s">
        <v>203</v>
      </c>
      <c r="I42" s="330" t="s">
        <v>205</v>
      </c>
      <c r="J42" s="330" t="s">
        <v>201</v>
      </c>
      <c r="K42" s="397"/>
      <c r="L42" s="397"/>
      <c r="M42" s="397"/>
      <c r="N42" s="400">
        <v>1</v>
      </c>
      <c r="O42" s="397"/>
      <c r="P42" s="397"/>
      <c r="Q42" s="397"/>
      <c r="R42" s="397"/>
      <c r="S42" s="397"/>
      <c r="T42" s="401"/>
      <c r="U42" s="401"/>
      <c r="V42" s="453"/>
      <c r="W42" s="453"/>
      <c r="X42" s="288"/>
      <c r="Y42" s="288"/>
      <c r="Z42" s="288"/>
      <c r="AA42" s="288"/>
      <c r="AB42" s="288">
        <v>1</v>
      </c>
      <c r="AC42" s="276"/>
    </row>
    <row r="43" spans="1:29" s="27" customFormat="1" ht="15.75">
      <c r="A43" s="365" t="s">
        <v>89</v>
      </c>
      <c r="B43" s="349" t="s">
        <v>197</v>
      </c>
      <c r="C43" s="396" t="s">
        <v>229</v>
      </c>
      <c r="D43" s="397"/>
      <c r="E43" s="296" t="s">
        <v>323</v>
      </c>
      <c r="F43" s="296" t="s">
        <v>324</v>
      </c>
      <c r="G43" s="397">
        <v>89</v>
      </c>
      <c r="H43" s="330" t="s">
        <v>203</v>
      </c>
      <c r="I43" s="330" t="s">
        <v>205</v>
      </c>
      <c r="J43" s="330" t="s">
        <v>201</v>
      </c>
      <c r="K43" s="397"/>
      <c r="L43" s="397"/>
      <c r="M43" s="397"/>
      <c r="N43" s="400">
        <v>1</v>
      </c>
      <c r="O43" s="397"/>
      <c r="P43" s="397"/>
      <c r="Q43" s="397"/>
      <c r="R43" s="397"/>
      <c r="S43" s="397"/>
      <c r="T43" s="401"/>
      <c r="U43" s="401"/>
      <c r="V43" s="453"/>
      <c r="W43" s="453"/>
      <c r="X43" s="288"/>
      <c r="Y43" s="288"/>
      <c r="Z43" s="288"/>
      <c r="AA43" s="288"/>
      <c r="AB43" s="288">
        <v>1</v>
      </c>
      <c r="AC43" s="276"/>
    </row>
    <row r="44" spans="1:29" s="27" customFormat="1" ht="15.75">
      <c r="A44" s="466" t="s">
        <v>89</v>
      </c>
      <c r="B44" s="456" t="s">
        <v>197</v>
      </c>
      <c r="C44" s="467" t="s">
        <v>229</v>
      </c>
      <c r="D44" s="468"/>
      <c r="E44" s="459" t="s">
        <v>325</v>
      </c>
      <c r="F44" s="459" t="s">
        <v>326</v>
      </c>
      <c r="G44" s="468">
        <v>17</v>
      </c>
      <c r="H44" s="460" t="s">
        <v>203</v>
      </c>
      <c r="I44" s="460" t="s">
        <v>205</v>
      </c>
      <c r="J44" s="460" t="s">
        <v>201</v>
      </c>
      <c r="K44" s="468"/>
      <c r="L44" s="468"/>
      <c r="M44" s="468"/>
      <c r="N44" s="486">
        <v>0.5</v>
      </c>
      <c r="O44" s="468"/>
      <c r="P44" s="468"/>
      <c r="Q44" s="468"/>
      <c r="R44" s="468"/>
      <c r="S44" s="468"/>
      <c r="T44" s="469"/>
      <c r="U44" s="469"/>
      <c r="V44" s="481">
        <v>1</v>
      </c>
      <c r="W44" s="470"/>
      <c r="X44" s="463">
        <v>1</v>
      </c>
      <c r="Y44" s="463"/>
      <c r="Z44" s="463"/>
      <c r="AA44" s="463"/>
      <c r="AB44" s="463"/>
      <c r="AC44" s="472" t="s">
        <v>778</v>
      </c>
    </row>
    <row r="45" spans="1:29" s="27" customFormat="1" ht="15.75">
      <c r="A45" s="365" t="s">
        <v>89</v>
      </c>
      <c r="B45" s="349" t="s">
        <v>197</v>
      </c>
      <c r="C45" s="396" t="s">
        <v>229</v>
      </c>
      <c r="D45" s="397"/>
      <c r="E45" s="296" t="s">
        <v>327</v>
      </c>
      <c r="F45" s="296" t="s">
        <v>328</v>
      </c>
      <c r="G45" s="397">
        <v>71</v>
      </c>
      <c r="H45" s="330" t="s">
        <v>203</v>
      </c>
      <c r="I45" s="330" t="s">
        <v>205</v>
      </c>
      <c r="J45" s="330" t="s">
        <v>201</v>
      </c>
      <c r="K45" s="397"/>
      <c r="L45" s="397"/>
      <c r="M45" s="397"/>
      <c r="N45" s="400">
        <v>1</v>
      </c>
      <c r="O45" s="397"/>
      <c r="P45" s="397"/>
      <c r="Q45" s="397"/>
      <c r="R45" s="397"/>
      <c r="S45" s="397"/>
      <c r="T45" s="401"/>
      <c r="U45" s="401"/>
      <c r="V45" s="453"/>
      <c r="W45" s="453"/>
      <c r="X45" s="288"/>
      <c r="Y45" s="288"/>
      <c r="Z45" s="288"/>
      <c r="AA45" s="288"/>
      <c r="AB45" s="288">
        <v>1</v>
      </c>
      <c r="AC45" s="276"/>
    </row>
    <row r="46" spans="1:29" s="27" customFormat="1" ht="15.75">
      <c r="A46" s="365" t="s">
        <v>89</v>
      </c>
      <c r="B46" s="349" t="s">
        <v>197</v>
      </c>
      <c r="C46" s="396" t="s">
        <v>229</v>
      </c>
      <c r="D46" s="397"/>
      <c r="E46" s="296" t="s">
        <v>329</v>
      </c>
      <c r="F46" s="296" t="s">
        <v>330</v>
      </c>
      <c r="G46" s="397">
        <v>21</v>
      </c>
      <c r="H46" s="330" t="s">
        <v>203</v>
      </c>
      <c r="I46" s="330" t="s">
        <v>205</v>
      </c>
      <c r="J46" s="330" t="s">
        <v>201</v>
      </c>
      <c r="K46" s="397"/>
      <c r="L46" s="397"/>
      <c r="M46" s="397"/>
      <c r="N46" s="400">
        <v>1</v>
      </c>
      <c r="O46" s="397"/>
      <c r="P46" s="397"/>
      <c r="Q46" s="397"/>
      <c r="R46" s="397"/>
      <c r="S46" s="397"/>
      <c r="T46" s="401"/>
      <c r="U46" s="401"/>
      <c r="V46" s="453"/>
      <c r="W46" s="453"/>
      <c r="X46" s="288"/>
      <c r="Y46" s="288"/>
      <c r="Z46" s="288"/>
      <c r="AA46" s="288"/>
      <c r="AB46" s="288">
        <v>1</v>
      </c>
      <c r="AC46" s="276"/>
    </row>
    <row r="47" spans="1:29" s="27" customFormat="1" ht="15.75">
      <c r="A47" s="365" t="s">
        <v>89</v>
      </c>
      <c r="B47" s="349" t="s">
        <v>197</v>
      </c>
      <c r="C47" s="396" t="s">
        <v>229</v>
      </c>
      <c r="D47" s="397"/>
      <c r="E47" s="296" t="s">
        <v>331</v>
      </c>
      <c r="F47" s="296" t="s">
        <v>29</v>
      </c>
      <c r="G47" s="397">
        <v>18</v>
      </c>
      <c r="H47" s="330" t="s">
        <v>203</v>
      </c>
      <c r="I47" s="330" t="s">
        <v>205</v>
      </c>
      <c r="J47" s="330" t="s">
        <v>201</v>
      </c>
      <c r="K47" s="397"/>
      <c r="L47" s="397"/>
      <c r="M47" s="397"/>
      <c r="N47" s="400">
        <v>1</v>
      </c>
      <c r="O47" s="397"/>
      <c r="P47" s="397"/>
      <c r="Q47" s="397"/>
      <c r="R47" s="397"/>
      <c r="S47" s="397"/>
      <c r="T47" s="401"/>
      <c r="U47" s="401"/>
      <c r="V47" s="453"/>
      <c r="W47" s="453"/>
      <c r="X47" s="288"/>
      <c r="Y47" s="288"/>
      <c r="Z47" s="288"/>
      <c r="AA47" s="288"/>
      <c r="AB47" s="288">
        <v>1</v>
      </c>
      <c r="AC47" s="276"/>
    </row>
    <row r="48" spans="1:29" s="27" customFormat="1" ht="15.75">
      <c r="A48" s="365" t="s">
        <v>89</v>
      </c>
      <c r="B48" s="349" t="s">
        <v>197</v>
      </c>
      <c r="C48" s="396" t="s">
        <v>229</v>
      </c>
      <c r="D48" s="397"/>
      <c r="E48" s="296" t="s">
        <v>20</v>
      </c>
      <c r="F48" s="296" t="s">
        <v>332</v>
      </c>
      <c r="G48" s="397">
        <v>25</v>
      </c>
      <c r="H48" s="330" t="s">
        <v>203</v>
      </c>
      <c r="I48" s="330" t="s">
        <v>205</v>
      </c>
      <c r="J48" s="330" t="s">
        <v>201</v>
      </c>
      <c r="K48" s="397"/>
      <c r="L48" s="397"/>
      <c r="M48" s="397"/>
      <c r="N48" s="400">
        <v>1</v>
      </c>
      <c r="O48" s="397"/>
      <c r="P48" s="397"/>
      <c r="Q48" s="397"/>
      <c r="R48" s="397"/>
      <c r="S48" s="397"/>
      <c r="T48" s="401"/>
      <c r="U48" s="401"/>
      <c r="V48" s="453"/>
      <c r="W48" s="453"/>
      <c r="X48" s="288"/>
      <c r="Y48" s="288"/>
      <c r="Z48" s="288"/>
      <c r="AA48" s="288"/>
      <c r="AB48" s="288">
        <v>1</v>
      </c>
      <c r="AC48" s="276"/>
    </row>
    <row r="49" spans="1:29" s="27" customFormat="1" ht="15.75">
      <c r="A49" s="365" t="s">
        <v>89</v>
      </c>
      <c r="B49" s="349" t="s">
        <v>197</v>
      </c>
      <c r="C49" s="396" t="s">
        <v>229</v>
      </c>
      <c r="D49" s="397"/>
      <c r="E49" s="296" t="s">
        <v>333</v>
      </c>
      <c r="F49" s="296" t="s">
        <v>334</v>
      </c>
      <c r="G49" s="397">
        <v>59</v>
      </c>
      <c r="H49" s="330" t="s">
        <v>203</v>
      </c>
      <c r="I49" s="330" t="s">
        <v>205</v>
      </c>
      <c r="J49" s="330" t="s">
        <v>201</v>
      </c>
      <c r="K49" s="397"/>
      <c r="L49" s="397"/>
      <c r="M49" s="397"/>
      <c r="N49" s="400">
        <v>1</v>
      </c>
      <c r="O49" s="397"/>
      <c r="P49" s="397"/>
      <c r="Q49" s="397"/>
      <c r="R49" s="397"/>
      <c r="S49" s="397"/>
      <c r="T49" s="401"/>
      <c r="U49" s="401"/>
      <c r="V49" s="453"/>
      <c r="W49" s="453"/>
      <c r="X49" s="288"/>
      <c r="Y49" s="288"/>
      <c r="Z49" s="288"/>
      <c r="AA49" s="288"/>
      <c r="AB49" s="288">
        <v>1</v>
      </c>
      <c r="AC49" s="276"/>
    </row>
    <row r="50" spans="1:29" s="27" customFormat="1" ht="12.75">
      <c r="A50" s="299" t="s">
        <v>89</v>
      </c>
      <c r="B50" s="313" t="s">
        <v>197</v>
      </c>
      <c r="C50" s="406" t="s">
        <v>235</v>
      </c>
      <c r="D50" s="313"/>
      <c r="E50" s="267" t="s">
        <v>335</v>
      </c>
      <c r="F50" s="267" t="s">
        <v>336</v>
      </c>
      <c r="G50" s="313">
        <v>68</v>
      </c>
      <c r="H50" s="303" t="s">
        <v>203</v>
      </c>
      <c r="I50" s="303" t="s">
        <v>69</v>
      </c>
      <c r="J50" s="303" t="s">
        <v>201</v>
      </c>
      <c r="K50" s="313"/>
      <c r="L50" s="313"/>
      <c r="M50" s="313"/>
      <c r="N50" s="313"/>
      <c r="O50" s="313"/>
      <c r="P50" s="313"/>
      <c r="Q50" s="313"/>
      <c r="R50" s="485">
        <v>3</v>
      </c>
      <c r="S50" s="313"/>
      <c r="T50" s="295"/>
      <c r="U50" s="295"/>
      <c r="V50" s="313"/>
      <c r="W50" s="313"/>
      <c r="X50" s="300"/>
      <c r="Y50" s="300"/>
      <c r="Z50" s="300"/>
      <c r="AA50" s="300">
        <v>1</v>
      </c>
      <c r="AB50" s="300"/>
      <c r="AC50" s="277"/>
    </row>
    <row r="51" spans="1:29" s="27" customFormat="1" ht="12.75">
      <c r="A51" s="299" t="s">
        <v>89</v>
      </c>
      <c r="B51" s="313" t="s">
        <v>197</v>
      </c>
      <c r="C51" s="406" t="s">
        <v>235</v>
      </c>
      <c r="D51" s="313"/>
      <c r="E51" s="267" t="s">
        <v>337</v>
      </c>
      <c r="F51" s="267" t="s">
        <v>338</v>
      </c>
      <c r="G51" s="313">
        <v>282</v>
      </c>
      <c r="H51" s="303" t="s">
        <v>203</v>
      </c>
      <c r="I51" s="303" t="s">
        <v>69</v>
      </c>
      <c r="J51" s="303" t="s">
        <v>201</v>
      </c>
      <c r="K51" s="313"/>
      <c r="L51" s="313"/>
      <c r="M51" s="313"/>
      <c r="N51" s="313"/>
      <c r="O51" s="313"/>
      <c r="P51" s="313"/>
      <c r="Q51" s="313"/>
      <c r="R51" s="485">
        <v>2.4</v>
      </c>
      <c r="S51" s="313"/>
      <c r="T51" s="295"/>
      <c r="U51" s="295"/>
      <c r="V51" s="313"/>
      <c r="W51" s="313"/>
      <c r="X51" s="300"/>
      <c r="Y51" s="300"/>
      <c r="Z51" s="300"/>
      <c r="AA51" s="300">
        <v>1</v>
      </c>
      <c r="AB51" s="300"/>
      <c r="AC51" s="277"/>
    </row>
    <row r="52" spans="1:29" s="27" customFormat="1" ht="12.75">
      <c r="A52" s="299" t="s">
        <v>89</v>
      </c>
      <c r="B52" s="313" t="s">
        <v>197</v>
      </c>
      <c r="C52" s="406" t="s">
        <v>235</v>
      </c>
      <c r="D52" s="313"/>
      <c r="E52" s="267" t="s">
        <v>339</v>
      </c>
      <c r="F52" s="267" t="s">
        <v>340</v>
      </c>
      <c r="G52" s="313">
        <v>225</v>
      </c>
      <c r="H52" s="303" t="s">
        <v>203</v>
      </c>
      <c r="I52" s="303" t="s">
        <v>69</v>
      </c>
      <c r="J52" s="303" t="s">
        <v>201</v>
      </c>
      <c r="K52" s="313"/>
      <c r="L52" s="313"/>
      <c r="M52" s="313"/>
      <c r="N52" s="313"/>
      <c r="O52" s="313"/>
      <c r="P52" s="313"/>
      <c r="Q52" s="313"/>
      <c r="R52" s="485">
        <v>7.6</v>
      </c>
      <c r="S52" s="313"/>
      <c r="T52" s="295"/>
      <c r="U52" s="295"/>
      <c r="V52" s="313"/>
      <c r="W52" s="313"/>
      <c r="X52" s="300"/>
      <c r="Y52" s="300"/>
      <c r="Z52" s="300"/>
      <c r="AA52" s="300">
        <v>1</v>
      </c>
      <c r="AB52" s="300"/>
      <c r="AC52" s="277"/>
    </row>
    <row r="53" spans="1:29" s="27" customFormat="1" ht="12.75">
      <c r="A53" s="299" t="s">
        <v>89</v>
      </c>
      <c r="B53" s="313" t="s">
        <v>197</v>
      </c>
      <c r="C53" s="406" t="s">
        <v>235</v>
      </c>
      <c r="D53" s="313"/>
      <c r="E53" s="267" t="s">
        <v>341</v>
      </c>
      <c r="F53" s="267" t="s">
        <v>10</v>
      </c>
      <c r="G53" s="313">
        <v>18</v>
      </c>
      <c r="H53" s="303" t="s">
        <v>203</v>
      </c>
      <c r="I53" s="33" t="s">
        <v>205</v>
      </c>
      <c r="J53" s="303" t="s">
        <v>201</v>
      </c>
      <c r="K53" s="313"/>
      <c r="L53" s="313"/>
      <c r="M53" s="313"/>
      <c r="N53" s="303">
        <v>3</v>
      </c>
      <c r="O53" s="313"/>
      <c r="P53" s="313"/>
      <c r="Q53" s="313"/>
      <c r="R53" s="313"/>
      <c r="S53" s="313"/>
      <c r="T53" s="295"/>
      <c r="U53" s="295"/>
      <c r="V53" s="313"/>
      <c r="W53" s="313"/>
      <c r="X53" s="300"/>
      <c r="Y53" s="300"/>
      <c r="Z53" s="300">
        <v>1</v>
      </c>
      <c r="AA53" s="300"/>
      <c r="AB53" s="300"/>
      <c r="AC53" s="277"/>
    </row>
    <row r="54" spans="1:29" s="27" customFormat="1" ht="12.75">
      <c r="A54" s="299" t="s">
        <v>89</v>
      </c>
      <c r="B54" s="313" t="s">
        <v>197</v>
      </c>
      <c r="C54" s="406" t="s">
        <v>235</v>
      </c>
      <c r="D54" s="313"/>
      <c r="E54" s="267" t="s">
        <v>342</v>
      </c>
      <c r="F54" s="267" t="s">
        <v>343</v>
      </c>
      <c r="G54" s="313">
        <v>149</v>
      </c>
      <c r="H54" s="303" t="s">
        <v>203</v>
      </c>
      <c r="I54" s="33" t="s">
        <v>205</v>
      </c>
      <c r="J54" s="303" t="s">
        <v>201</v>
      </c>
      <c r="K54" s="313"/>
      <c r="L54" s="313"/>
      <c r="M54" s="313"/>
      <c r="N54" s="303">
        <v>3</v>
      </c>
      <c r="O54" s="313"/>
      <c r="P54" s="313"/>
      <c r="Q54" s="313"/>
      <c r="R54" s="313"/>
      <c r="S54" s="313"/>
      <c r="T54" s="295"/>
      <c r="U54" s="295"/>
      <c r="V54" s="313"/>
      <c r="W54" s="313"/>
      <c r="X54" s="300"/>
      <c r="Y54" s="300"/>
      <c r="Z54" s="300"/>
      <c r="AA54" s="300"/>
      <c r="AB54" s="300">
        <v>1</v>
      </c>
      <c r="AC54" s="277"/>
    </row>
    <row r="55" spans="1:29" s="27" customFormat="1" ht="12.75">
      <c r="A55" s="299" t="s">
        <v>89</v>
      </c>
      <c r="B55" s="313" t="s">
        <v>197</v>
      </c>
      <c r="C55" s="406" t="s">
        <v>235</v>
      </c>
      <c r="D55" s="313"/>
      <c r="E55" s="267" t="s">
        <v>344</v>
      </c>
      <c r="F55" s="267" t="s">
        <v>10</v>
      </c>
      <c r="G55" s="313">
        <v>35</v>
      </c>
      <c r="H55" s="303" t="s">
        <v>203</v>
      </c>
      <c r="I55" s="33" t="s">
        <v>205</v>
      </c>
      <c r="J55" s="303" t="s">
        <v>201</v>
      </c>
      <c r="K55" s="313"/>
      <c r="L55" s="313"/>
      <c r="M55" s="313"/>
      <c r="N55" s="303">
        <v>1</v>
      </c>
      <c r="O55" s="313"/>
      <c r="P55" s="313"/>
      <c r="Q55" s="313"/>
      <c r="R55" s="313"/>
      <c r="S55" s="313"/>
      <c r="T55" s="295"/>
      <c r="U55" s="295"/>
      <c r="V55" s="313"/>
      <c r="W55" s="313"/>
      <c r="X55" s="300"/>
      <c r="Y55" s="300"/>
      <c r="Z55" s="300"/>
      <c r="AA55" s="300"/>
      <c r="AB55" s="300">
        <v>1</v>
      </c>
      <c r="AC55" s="277"/>
    </row>
    <row r="56" spans="1:29" s="27" customFormat="1" ht="12.75">
      <c r="A56" s="299" t="s">
        <v>89</v>
      </c>
      <c r="B56" s="313" t="s">
        <v>197</v>
      </c>
      <c r="C56" s="406" t="s">
        <v>235</v>
      </c>
      <c r="D56" s="313"/>
      <c r="E56" s="267" t="s">
        <v>345</v>
      </c>
      <c r="F56" s="267" t="s">
        <v>10</v>
      </c>
      <c r="G56" s="313">
        <v>21</v>
      </c>
      <c r="H56" s="303" t="s">
        <v>203</v>
      </c>
      <c r="I56" s="33" t="s">
        <v>205</v>
      </c>
      <c r="J56" s="303" t="s">
        <v>201</v>
      </c>
      <c r="K56" s="313"/>
      <c r="L56" s="313"/>
      <c r="M56" s="313"/>
      <c r="N56" s="303">
        <v>2</v>
      </c>
      <c r="O56" s="313"/>
      <c r="P56" s="313"/>
      <c r="Q56" s="313"/>
      <c r="R56" s="313"/>
      <c r="S56" s="313"/>
      <c r="T56" s="295"/>
      <c r="U56" s="295"/>
      <c r="V56" s="313"/>
      <c r="W56" s="313"/>
      <c r="X56" s="300"/>
      <c r="Y56" s="300"/>
      <c r="Z56" s="300"/>
      <c r="AA56" s="300"/>
      <c r="AB56" s="300">
        <v>1</v>
      </c>
      <c r="AC56" s="277"/>
    </row>
    <row r="57" spans="1:29" s="27" customFormat="1" ht="12.75">
      <c r="A57" s="299" t="s">
        <v>89</v>
      </c>
      <c r="B57" s="313" t="s">
        <v>197</v>
      </c>
      <c r="C57" s="406" t="s">
        <v>235</v>
      </c>
      <c r="D57" s="313"/>
      <c r="E57" s="267" t="s">
        <v>346</v>
      </c>
      <c r="F57" s="267" t="s">
        <v>10</v>
      </c>
      <c r="G57" s="313">
        <v>25</v>
      </c>
      <c r="H57" s="303" t="s">
        <v>203</v>
      </c>
      <c r="I57" s="33" t="s">
        <v>205</v>
      </c>
      <c r="J57" s="303" t="s">
        <v>201</v>
      </c>
      <c r="K57" s="313"/>
      <c r="L57" s="313"/>
      <c r="M57" s="313"/>
      <c r="N57" s="303">
        <v>1</v>
      </c>
      <c r="O57" s="313"/>
      <c r="P57" s="313"/>
      <c r="Q57" s="313"/>
      <c r="R57" s="313"/>
      <c r="S57" s="313"/>
      <c r="T57" s="295"/>
      <c r="U57" s="295"/>
      <c r="V57" s="313"/>
      <c r="W57" s="313"/>
      <c r="X57" s="300"/>
      <c r="Y57" s="300"/>
      <c r="Z57" s="300">
        <v>1</v>
      </c>
      <c r="AA57" s="300"/>
      <c r="AB57" s="300"/>
      <c r="AC57" s="277"/>
    </row>
    <row r="58" spans="1:29" s="27" customFormat="1" ht="12.75">
      <c r="A58" s="299" t="s">
        <v>89</v>
      </c>
      <c r="B58" s="313" t="s">
        <v>197</v>
      </c>
      <c r="C58" s="406" t="s">
        <v>235</v>
      </c>
      <c r="D58" s="313"/>
      <c r="E58" s="267" t="s">
        <v>337</v>
      </c>
      <c r="F58" s="267" t="s">
        <v>347</v>
      </c>
      <c r="G58" s="313">
        <v>65</v>
      </c>
      <c r="H58" s="303" t="s">
        <v>203</v>
      </c>
      <c r="I58" s="303" t="s">
        <v>348</v>
      </c>
      <c r="J58" s="303" t="s">
        <v>201</v>
      </c>
      <c r="K58" s="313"/>
      <c r="L58" s="313"/>
      <c r="M58" s="313"/>
      <c r="N58" s="313"/>
      <c r="O58" s="313"/>
      <c r="P58" s="303">
        <v>1000</v>
      </c>
      <c r="Q58" s="313"/>
      <c r="R58" s="313"/>
      <c r="S58" s="313"/>
      <c r="T58" s="295"/>
      <c r="U58" s="295"/>
      <c r="V58" s="313"/>
      <c r="W58" s="313"/>
      <c r="X58" s="300"/>
      <c r="Y58" s="300"/>
      <c r="Z58" s="300"/>
      <c r="AA58" s="300"/>
      <c r="AB58" s="300">
        <v>1</v>
      </c>
      <c r="AC58" s="277"/>
    </row>
    <row r="59" spans="1:29" s="27" customFormat="1" ht="12.75">
      <c r="A59" s="299" t="s">
        <v>89</v>
      </c>
      <c r="B59" s="313" t="s">
        <v>197</v>
      </c>
      <c r="C59" s="406" t="s">
        <v>235</v>
      </c>
      <c r="D59" s="313"/>
      <c r="E59" s="267" t="s">
        <v>349</v>
      </c>
      <c r="F59" s="267" t="s">
        <v>199</v>
      </c>
      <c r="G59" s="313">
        <v>60</v>
      </c>
      <c r="H59" s="303" t="s">
        <v>203</v>
      </c>
      <c r="I59" s="303" t="s">
        <v>348</v>
      </c>
      <c r="J59" s="303" t="s">
        <v>201</v>
      </c>
      <c r="K59" s="313"/>
      <c r="L59" s="313"/>
      <c r="M59" s="313"/>
      <c r="N59" s="313"/>
      <c r="O59" s="313"/>
      <c r="P59" s="303">
        <v>600</v>
      </c>
      <c r="Q59" s="313"/>
      <c r="R59" s="313"/>
      <c r="S59" s="313"/>
      <c r="T59" s="295"/>
      <c r="U59" s="295"/>
      <c r="V59" s="313"/>
      <c r="W59" s="313"/>
      <c r="X59" s="300"/>
      <c r="Y59" s="300"/>
      <c r="Z59" s="300"/>
      <c r="AA59" s="300"/>
      <c r="AB59" s="300">
        <v>1</v>
      </c>
      <c r="AC59" s="277"/>
    </row>
    <row r="60" spans="1:29" s="27" customFormat="1" ht="12.75">
      <c r="A60" s="299" t="s">
        <v>89</v>
      </c>
      <c r="B60" s="313" t="s">
        <v>197</v>
      </c>
      <c r="C60" s="406" t="s">
        <v>235</v>
      </c>
      <c r="D60" s="313"/>
      <c r="E60" s="267" t="s">
        <v>350</v>
      </c>
      <c r="F60" s="267" t="s">
        <v>237</v>
      </c>
      <c r="G60" s="408"/>
      <c r="H60" s="303" t="s">
        <v>203</v>
      </c>
      <c r="I60" s="303" t="s">
        <v>214</v>
      </c>
      <c r="J60" s="303" t="s">
        <v>201</v>
      </c>
      <c r="K60" s="313"/>
      <c r="L60" s="313"/>
      <c r="M60" s="313"/>
      <c r="N60" s="313"/>
      <c r="O60" s="313"/>
      <c r="P60" s="313"/>
      <c r="Q60" s="313"/>
      <c r="R60" s="313"/>
      <c r="S60" s="313"/>
      <c r="T60" s="295"/>
      <c r="U60" s="295"/>
      <c r="V60" s="313"/>
      <c r="W60" s="313"/>
      <c r="X60" s="300"/>
      <c r="Y60" s="300"/>
      <c r="Z60" s="300"/>
      <c r="AA60" s="300"/>
      <c r="AB60" s="300">
        <v>1</v>
      </c>
      <c r="AC60" s="277" t="s">
        <v>351</v>
      </c>
    </row>
    <row r="61" spans="1:29" s="27" customFormat="1" ht="12.75">
      <c r="A61" s="299" t="s">
        <v>89</v>
      </c>
      <c r="B61" s="313" t="s">
        <v>197</v>
      </c>
      <c r="C61" s="406" t="s">
        <v>235</v>
      </c>
      <c r="D61" s="313"/>
      <c r="E61" s="267" t="s">
        <v>239</v>
      </c>
      <c r="F61" s="267" t="s">
        <v>228</v>
      </c>
      <c r="G61" s="408"/>
      <c r="H61" s="303" t="s">
        <v>203</v>
      </c>
      <c r="I61" s="303" t="s">
        <v>765</v>
      </c>
      <c r="J61" s="303" t="s">
        <v>201</v>
      </c>
      <c r="K61" s="313"/>
      <c r="L61" s="313"/>
      <c r="M61" s="313"/>
      <c r="N61" s="313"/>
      <c r="O61" s="313"/>
      <c r="P61" s="313"/>
      <c r="Q61" s="313"/>
      <c r="R61" s="313"/>
      <c r="S61" s="313"/>
      <c r="T61" s="295"/>
      <c r="U61" s="295"/>
      <c r="V61" s="313"/>
      <c r="W61" s="313"/>
      <c r="X61" s="300"/>
      <c r="Y61" s="300"/>
      <c r="Z61" s="300">
        <v>1</v>
      </c>
      <c r="AA61" s="300"/>
      <c r="AB61" s="300"/>
      <c r="AC61" s="277" t="s">
        <v>352</v>
      </c>
    </row>
    <row r="62" spans="1:29" s="27" customFormat="1" ht="12.75">
      <c r="A62" s="299" t="s">
        <v>89</v>
      </c>
      <c r="B62" s="313" t="s">
        <v>197</v>
      </c>
      <c r="C62" s="406" t="s">
        <v>241</v>
      </c>
      <c r="D62" s="313"/>
      <c r="E62" s="296" t="s">
        <v>353</v>
      </c>
      <c r="F62" s="296" t="s">
        <v>353</v>
      </c>
      <c r="G62" s="313">
        <v>265</v>
      </c>
      <c r="H62" s="330" t="s">
        <v>203</v>
      </c>
      <c r="I62" s="330" t="s">
        <v>205</v>
      </c>
      <c r="J62" s="330" t="s">
        <v>201</v>
      </c>
      <c r="K62" s="313"/>
      <c r="L62" s="313"/>
      <c r="M62" s="313"/>
      <c r="N62" s="419">
        <v>14</v>
      </c>
      <c r="O62" s="313"/>
      <c r="P62" s="313"/>
      <c r="Q62" s="313"/>
      <c r="R62" s="313"/>
      <c r="S62" s="313"/>
      <c r="T62" s="295"/>
      <c r="U62" s="295"/>
      <c r="V62" s="313"/>
      <c r="W62" s="313"/>
      <c r="X62" s="300">
        <v>1</v>
      </c>
      <c r="Y62" s="300"/>
      <c r="Z62" s="300"/>
      <c r="AA62" s="300"/>
      <c r="AB62" s="300"/>
      <c r="AC62" s="277"/>
    </row>
    <row r="63" spans="1:29" s="27" customFormat="1" ht="12.75">
      <c r="A63" s="299" t="s">
        <v>89</v>
      </c>
      <c r="B63" s="313" t="s">
        <v>197</v>
      </c>
      <c r="C63" s="406" t="s">
        <v>241</v>
      </c>
      <c r="D63" s="313"/>
      <c r="E63" s="296" t="s">
        <v>354</v>
      </c>
      <c r="F63" s="296" t="s">
        <v>354</v>
      </c>
      <c r="G63" s="313">
        <v>256</v>
      </c>
      <c r="H63" s="330" t="s">
        <v>203</v>
      </c>
      <c r="I63" s="330" t="s">
        <v>205</v>
      </c>
      <c r="J63" s="330" t="s">
        <v>201</v>
      </c>
      <c r="K63" s="313"/>
      <c r="L63" s="313"/>
      <c r="M63" s="313"/>
      <c r="N63" s="409">
        <v>3</v>
      </c>
      <c r="O63" s="313"/>
      <c r="P63" s="313"/>
      <c r="Q63" s="313"/>
      <c r="R63" s="313"/>
      <c r="S63" s="313"/>
      <c r="T63" s="295"/>
      <c r="U63" s="295"/>
      <c r="V63" s="313"/>
      <c r="W63" s="313"/>
      <c r="X63" s="300"/>
      <c r="Y63" s="300"/>
      <c r="Z63" s="300">
        <v>1</v>
      </c>
      <c r="AA63" s="300"/>
      <c r="AB63" s="300"/>
      <c r="AC63" s="277"/>
    </row>
    <row r="64" spans="1:29" s="27" customFormat="1" ht="12.75">
      <c r="A64" s="299" t="s">
        <v>89</v>
      </c>
      <c r="B64" s="313" t="s">
        <v>197</v>
      </c>
      <c r="C64" s="406" t="s">
        <v>241</v>
      </c>
      <c r="D64" s="313"/>
      <c r="E64" s="296" t="s">
        <v>355</v>
      </c>
      <c r="F64" s="296" t="s">
        <v>355</v>
      </c>
      <c r="G64" s="313">
        <v>33</v>
      </c>
      <c r="H64" s="330" t="s">
        <v>203</v>
      </c>
      <c r="I64" s="330" t="s">
        <v>205</v>
      </c>
      <c r="J64" s="330" t="s">
        <v>201</v>
      </c>
      <c r="K64" s="313"/>
      <c r="L64" s="313"/>
      <c r="M64" s="313"/>
      <c r="N64" s="409">
        <v>12</v>
      </c>
      <c r="O64" s="313"/>
      <c r="P64" s="313"/>
      <c r="Q64" s="313"/>
      <c r="R64" s="313"/>
      <c r="S64" s="313"/>
      <c r="T64" s="295"/>
      <c r="U64" s="295"/>
      <c r="V64" s="313"/>
      <c r="W64" s="313"/>
      <c r="X64" s="300"/>
      <c r="Y64" s="300"/>
      <c r="Z64" s="300"/>
      <c r="AA64" s="300"/>
      <c r="AB64" s="300">
        <v>1</v>
      </c>
      <c r="AC64" s="277"/>
    </row>
    <row r="65" spans="1:29" s="27" customFormat="1" ht="12.75">
      <c r="A65" s="299" t="s">
        <v>89</v>
      </c>
      <c r="B65" s="313" t="s">
        <v>197</v>
      </c>
      <c r="C65" s="406" t="s">
        <v>241</v>
      </c>
      <c r="D65" s="313"/>
      <c r="E65" s="296" t="s">
        <v>356</v>
      </c>
      <c r="F65" s="296" t="s">
        <v>356</v>
      </c>
      <c r="G65" s="313">
        <v>110</v>
      </c>
      <c r="H65" s="330" t="s">
        <v>203</v>
      </c>
      <c r="I65" s="330" t="s">
        <v>205</v>
      </c>
      <c r="J65" s="330" t="s">
        <v>201</v>
      </c>
      <c r="K65" s="313"/>
      <c r="L65" s="313"/>
      <c r="M65" s="313"/>
      <c r="N65" s="409">
        <v>22</v>
      </c>
      <c r="O65" s="313"/>
      <c r="P65" s="313"/>
      <c r="Q65" s="313"/>
      <c r="R65" s="313"/>
      <c r="S65" s="313"/>
      <c r="T65" s="295"/>
      <c r="U65" s="295"/>
      <c r="V65" s="313"/>
      <c r="W65" s="313"/>
      <c r="X65" s="300"/>
      <c r="Y65" s="300"/>
      <c r="Z65" s="300"/>
      <c r="AA65" s="300"/>
      <c r="AB65" s="300">
        <v>1</v>
      </c>
      <c r="AC65" s="277"/>
    </row>
    <row r="66" spans="1:29" s="27" customFormat="1" ht="12.75">
      <c r="A66" s="299" t="s">
        <v>89</v>
      </c>
      <c r="B66" s="313" t="s">
        <v>197</v>
      </c>
      <c r="C66" s="406" t="s">
        <v>241</v>
      </c>
      <c r="D66" s="313"/>
      <c r="E66" s="296" t="s">
        <v>357</v>
      </c>
      <c r="F66" s="296" t="s">
        <v>358</v>
      </c>
      <c r="G66" s="313">
        <v>302</v>
      </c>
      <c r="H66" s="330" t="s">
        <v>203</v>
      </c>
      <c r="I66" s="330" t="s">
        <v>205</v>
      </c>
      <c r="J66" s="330" t="s">
        <v>201</v>
      </c>
      <c r="K66" s="313"/>
      <c r="L66" s="313"/>
      <c r="M66" s="313"/>
      <c r="N66" s="409">
        <v>2</v>
      </c>
      <c r="O66" s="313"/>
      <c r="P66" s="313"/>
      <c r="Q66" s="313"/>
      <c r="R66" s="313"/>
      <c r="S66" s="313"/>
      <c r="T66" s="295"/>
      <c r="U66" s="295"/>
      <c r="V66" s="313"/>
      <c r="W66" s="313"/>
      <c r="X66" s="300"/>
      <c r="Y66" s="300"/>
      <c r="Z66" s="300">
        <v>1</v>
      </c>
      <c r="AA66" s="300"/>
      <c r="AB66" s="300"/>
      <c r="AC66" s="277"/>
    </row>
    <row r="67" spans="1:29" s="27" customFormat="1" ht="12.75">
      <c r="A67" s="299" t="s">
        <v>89</v>
      </c>
      <c r="B67" s="313" t="s">
        <v>197</v>
      </c>
      <c r="C67" s="406" t="s">
        <v>241</v>
      </c>
      <c r="D67" s="313"/>
      <c r="E67" s="296" t="s">
        <v>359</v>
      </c>
      <c r="F67" s="296" t="s">
        <v>360</v>
      </c>
      <c r="G67" s="313">
        <v>94</v>
      </c>
      <c r="H67" s="330" t="s">
        <v>203</v>
      </c>
      <c r="I67" s="330" t="s">
        <v>205</v>
      </c>
      <c r="J67" s="330" t="s">
        <v>201</v>
      </c>
      <c r="K67" s="313"/>
      <c r="L67" s="313"/>
      <c r="M67" s="313"/>
      <c r="N67" s="409">
        <v>2</v>
      </c>
      <c r="O67" s="313"/>
      <c r="P67" s="313"/>
      <c r="Q67" s="313"/>
      <c r="R67" s="313"/>
      <c r="S67" s="313"/>
      <c r="T67" s="295"/>
      <c r="U67" s="295"/>
      <c r="V67" s="313"/>
      <c r="W67" s="313"/>
      <c r="X67" s="300"/>
      <c r="Y67" s="300"/>
      <c r="Z67" s="300">
        <v>1</v>
      </c>
      <c r="AA67" s="300"/>
      <c r="AB67" s="300"/>
      <c r="AC67" s="277"/>
    </row>
    <row r="68" spans="1:29" s="27" customFormat="1" ht="12.75">
      <c r="A68" s="299" t="s">
        <v>89</v>
      </c>
      <c r="B68" s="313" t="s">
        <v>197</v>
      </c>
      <c r="C68" s="406" t="s">
        <v>241</v>
      </c>
      <c r="D68" s="313"/>
      <c r="E68" s="296" t="s">
        <v>361</v>
      </c>
      <c r="F68" s="296" t="s">
        <v>362</v>
      </c>
      <c r="G68" s="313">
        <v>174</v>
      </c>
      <c r="H68" s="330" t="s">
        <v>203</v>
      </c>
      <c r="I68" s="330" t="s">
        <v>205</v>
      </c>
      <c r="J68" s="330" t="s">
        <v>201</v>
      </c>
      <c r="K68" s="313"/>
      <c r="L68" s="313"/>
      <c r="M68" s="313"/>
      <c r="N68" s="409">
        <v>2</v>
      </c>
      <c r="O68" s="313"/>
      <c r="P68" s="313"/>
      <c r="Q68" s="313"/>
      <c r="R68" s="313"/>
      <c r="S68" s="313"/>
      <c r="T68" s="295"/>
      <c r="U68" s="295"/>
      <c r="V68" s="313"/>
      <c r="W68" s="313"/>
      <c r="X68" s="300"/>
      <c r="Y68" s="300"/>
      <c r="Z68" s="300">
        <v>1</v>
      </c>
      <c r="AA68" s="300"/>
      <c r="AB68" s="300"/>
      <c r="AC68" s="277"/>
    </row>
    <row r="69" spans="1:29" s="27" customFormat="1" ht="12.75">
      <c r="A69" s="299" t="s">
        <v>89</v>
      </c>
      <c r="B69" s="313" t="s">
        <v>197</v>
      </c>
      <c r="C69" s="406" t="s">
        <v>241</v>
      </c>
      <c r="D69" s="313"/>
      <c r="E69" s="296" t="s">
        <v>841</v>
      </c>
      <c r="F69" s="296" t="s">
        <v>841</v>
      </c>
      <c r="G69" s="408"/>
      <c r="H69" s="330" t="s">
        <v>203</v>
      </c>
      <c r="I69" s="330" t="s">
        <v>765</v>
      </c>
      <c r="J69" s="330" t="s">
        <v>201</v>
      </c>
      <c r="K69" s="313"/>
      <c r="L69" s="313"/>
      <c r="M69" s="313"/>
      <c r="N69" s="313"/>
      <c r="O69" s="313"/>
      <c r="P69" s="313"/>
      <c r="Q69" s="313"/>
      <c r="R69" s="313"/>
      <c r="S69" s="313"/>
      <c r="T69" s="295"/>
      <c r="U69" s="295"/>
      <c r="V69" s="313"/>
      <c r="W69" s="313"/>
      <c r="X69" s="300"/>
      <c r="Y69" s="300"/>
      <c r="Z69" s="300">
        <v>1</v>
      </c>
      <c r="AA69" s="300"/>
      <c r="AB69" s="300"/>
      <c r="AC69" s="277" t="s">
        <v>363</v>
      </c>
    </row>
    <row r="70" spans="1:29" s="27" customFormat="1" ht="12.75">
      <c r="A70" s="299" t="s">
        <v>89</v>
      </c>
      <c r="B70" s="313" t="s">
        <v>197</v>
      </c>
      <c r="C70" s="406" t="s">
        <v>241</v>
      </c>
      <c r="D70" s="313"/>
      <c r="E70" s="296" t="s">
        <v>791</v>
      </c>
      <c r="F70" s="296" t="s">
        <v>791</v>
      </c>
      <c r="G70" s="313">
        <v>93</v>
      </c>
      <c r="H70" s="330" t="s">
        <v>203</v>
      </c>
      <c r="I70" s="330" t="s">
        <v>66</v>
      </c>
      <c r="J70" s="330" t="s">
        <v>201</v>
      </c>
      <c r="K70" s="313"/>
      <c r="L70" s="313"/>
      <c r="M70" s="313"/>
      <c r="N70" s="407"/>
      <c r="O70" s="409">
        <v>0.1</v>
      </c>
      <c r="P70" s="313"/>
      <c r="Q70" s="313"/>
      <c r="R70" s="313"/>
      <c r="S70" s="313"/>
      <c r="T70" s="295"/>
      <c r="U70" s="295"/>
      <c r="V70" s="313"/>
      <c r="W70" s="313"/>
      <c r="X70" s="300">
        <v>1</v>
      </c>
      <c r="Y70" s="300"/>
      <c r="Z70" s="300"/>
      <c r="AA70" s="300"/>
      <c r="AB70" s="300"/>
      <c r="AC70" s="277"/>
    </row>
    <row r="71" spans="1:29" s="27" customFormat="1" ht="12.75">
      <c r="A71" s="299" t="s">
        <v>89</v>
      </c>
      <c r="B71" s="313" t="s">
        <v>197</v>
      </c>
      <c r="C71" s="406" t="s">
        <v>241</v>
      </c>
      <c r="D71" s="313"/>
      <c r="E71" s="296" t="s">
        <v>854</v>
      </c>
      <c r="F71" s="296" t="s">
        <v>854</v>
      </c>
      <c r="G71" s="313">
        <v>37</v>
      </c>
      <c r="H71" s="330" t="s">
        <v>203</v>
      </c>
      <c r="I71" s="330" t="s">
        <v>66</v>
      </c>
      <c r="J71" s="330" t="s">
        <v>201</v>
      </c>
      <c r="K71" s="313"/>
      <c r="L71" s="313"/>
      <c r="M71" s="313"/>
      <c r="N71" s="407"/>
      <c r="O71" s="409">
        <v>0.1</v>
      </c>
      <c r="P71" s="313"/>
      <c r="Q71" s="313"/>
      <c r="R71" s="313"/>
      <c r="S71" s="313"/>
      <c r="T71" s="295"/>
      <c r="U71" s="295"/>
      <c r="V71" s="313"/>
      <c r="W71" s="313"/>
      <c r="X71" s="300">
        <v>1</v>
      </c>
      <c r="Y71" s="300"/>
      <c r="Z71" s="300"/>
      <c r="AA71" s="300"/>
      <c r="AB71" s="300"/>
      <c r="AC71" s="277"/>
    </row>
    <row r="72" spans="1:29" s="27" customFormat="1" ht="12.75">
      <c r="A72" s="299" t="s">
        <v>89</v>
      </c>
      <c r="B72" s="313" t="s">
        <v>197</v>
      </c>
      <c r="C72" s="406" t="s">
        <v>241</v>
      </c>
      <c r="D72" s="313"/>
      <c r="E72" s="296" t="s">
        <v>364</v>
      </c>
      <c r="F72" s="296" t="s">
        <v>364</v>
      </c>
      <c r="G72" s="313">
        <v>57</v>
      </c>
      <c r="H72" s="330" t="s">
        <v>203</v>
      </c>
      <c r="I72" s="330" t="s">
        <v>66</v>
      </c>
      <c r="J72" s="330" t="s">
        <v>201</v>
      </c>
      <c r="K72" s="313"/>
      <c r="L72" s="313"/>
      <c r="M72" s="313"/>
      <c r="N72" s="313"/>
      <c r="O72" s="409">
        <v>0.1</v>
      </c>
      <c r="P72" s="313"/>
      <c r="Q72" s="313"/>
      <c r="R72" s="313"/>
      <c r="S72" s="313"/>
      <c r="T72" s="295"/>
      <c r="U72" s="295"/>
      <c r="V72" s="313"/>
      <c r="W72" s="313"/>
      <c r="X72" s="300"/>
      <c r="Y72" s="300"/>
      <c r="Z72" s="300"/>
      <c r="AA72" s="300"/>
      <c r="AB72" s="300">
        <v>1</v>
      </c>
      <c r="AC72" s="277"/>
    </row>
    <row r="73" spans="1:29" s="27" customFormat="1" ht="12.75">
      <c r="A73" s="299" t="s">
        <v>89</v>
      </c>
      <c r="B73" s="313" t="s">
        <v>197</v>
      </c>
      <c r="C73" s="406" t="s">
        <v>241</v>
      </c>
      <c r="D73" s="313"/>
      <c r="E73" s="296" t="s">
        <v>365</v>
      </c>
      <c r="F73" s="296" t="s">
        <v>365</v>
      </c>
      <c r="G73" s="313">
        <v>210</v>
      </c>
      <c r="H73" s="330" t="s">
        <v>203</v>
      </c>
      <c r="I73" s="330" t="s">
        <v>205</v>
      </c>
      <c r="J73" s="330" t="s">
        <v>201</v>
      </c>
      <c r="K73" s="313"/>
      <c r="L73" s="313"/>
      <c r="M73" s="313"/>
      <c r="N73" s="313">
        <v>1</v>
      </c>
      <c r="O73" s="313"/>
      <c r="P73" s="313"/>
      <c r="Q73" s="313"/>
      <c r="R73" s="313"/>
      <c r="S73" s="313"/>
      <c r="T73" s="295"/>
      <c r="U73" s="295"/>
      <c r="V73" s="313"/>
      <c r="W73" s="313"/>
      <c r="X73" s="300"/>
      <c r="Y73" s="300"/>
      <c r="Z73" s="300">
        <v>1</v>
      </c>
      <c r="AA73" s="300"/>
      <c r="AB73" s="300"/>
      <c r="AC73" s="277"/>
    </row>
    <row r="74" spans="1:29" s="27" customFormat="1" ht="12.75">
      <c r="A74" s="299" t="s">
        <v>89</v>
      </c>
      <c r="B74" s="313" t="s">
        <v>197</v>
      </c>
      <c r="C74" s="406" t="s">
        <v>241</v>
      </c>
      <c r="D74" s="313"/>
      <c r="E74" s="296" t="s">
        <v>366</v>
      </c>
      <c r="F74" s="296" t="s">
        <v>366</v>
      </c>
      <c r="G74" s="313">
        <v>122</v>
      </c>
      <c r="H74" s="330" t="s">
        <v>203</v>
      </c>
      <c r="I74" s="303" t="s">
        <v>69</v>
      </c>
      <c r="J74" s="330" t="s">
        <v>201</v>
      </c>
      <c r="K74" s="313"/>
      <c r="L74" s="313"/>
      <c r="M74" s="313"/>
      <c r="N74" s="313"/>
      <c r="O74" s="313"/>
      <c r="P74" s="313"/>
      <c r="Q74" s="313"/>
      <c r="R74" s="407">
        <v>6</v>
      </c>
      <c r="S74" s="313"/>
      <c r="T74" s="295"/>
      <c r="U74" s="295"/>
      <c r="V74" s="313"/>
      <c r="W74" s="313"/>
      <c r="X74" s="300"/>
      <c r="Y74" s="300"/>
      <c r="Z74" s="300"/>
      <c r="AA74" s="300"/>
      <c r="AB74" s="300">
        <v>1</v>
      </c>
      <c r="AC74" s="277"/>
    </row>
    <row r="75" spans="1:29" s="27" customFormat="1" ht="12.75">
      <c r="A75" s="299" t="s">
        <v>89</v>
      </c>
      <c r="B75" s="313" t="s">
        <v>197</v>
      </c>
      <c r="C75" s="406" t="s">
        <v>241</v>
      </c>
      <c r="D75" s="313"/>
      <c r="E75" s="296" t="s">
        <v>841</v>
      </c>
      <c r="F75" s="296" t="s">
        <v>841</v>
      </c>
      <c r="G75" s="408"/>
      <c r="H75" s="330" t="s">
        <v>203</v>
      </c>
      <c r="I75" s="330" t="s">
        <v>214</v>
      </c>
      <c r="J75" s="330" t="s">
        <v>201</v>
      </c>
      <c r="K75" s="313"/>
      <c r="L75" s="313"/>
      <c r="M75" s="313"/>
      <c r="N75" s="313"/>
      <c r="O75" s="313"/>
      <c r="P75" s="313"/>
      <c r="Q75" s="313"/>
      <c r="R75" s="313"/>
      <c r="S75" s="313"/>
      <c r="T75" s="295"/>
      <c r="U75" s="295"/>
      <c r="V75" s="313"/>
      <c r="W75" s="313"/>
      <c r="X75" s="300"/>
      <c r="Y75" s="300"/>
      <c r="Z75" s="300"/>
      <c r="AA75" s="300"/>
      <c r="AB75" s="300">
        <v>1</v>
      </c>
      <c r="AC75" s="277" t="s">
        <v>367</v>
      </c>
    </row>
    <row r="76" spans="1:29" s="27" customFormat="1" ht="12.75">
      <c r="A76" s="299" t="s">
        <v>89</v>
      </c>
      <c r="B76" s="313" t="s">
        <v>197</v>
      </c>
      <c r="C76" s="406" t="s">
        <v>243</v>
      </c>
      <c r="D76" s="313"/>
      <c r="E76" s="296" t="s">
        <v>368</v>
      </c>
      <c r="F76" s="296" t="s">
        <v>369</v>
      </c>
      <c r="G76" s="313">
        <v>297</v>
      </c>
      <c r="H76" s="330" t="s">
        <v>203</v>
      </c>
      <c r="I76" s="330" t="s">
        <v>233</v>
      </c>
      <c r="J76" s="330" t="s">
        <v>201</v>
      </c>
      <c r="K76" s="313"/>
      <c r="L76" s="313"/>
      <c r="M76" s="313"/>
      <c r="N76" s="313">
        <v>14</v>
      </c>
      <c r="O76" s="313"/>
      <c r="P76" s="313"/>
      <c r="Q76" s="313"/>
      <c r="R76" s="313"/>
      <c r="S76" s="313"/>
      <c r="T76" s="295"/>
      <c r="U76" s="295"/>
      <c r="V76" s="313"/>
      <c r="W76" s="313"/>
      <c r="X76" s="300"/>
      <c r="Y76" s="300"/>
      <c r="Z76" s="300"/>
      <c r="AA76" s="300"/>
      <c r="AB76" s="300">
        <v>1</v>
      </c>
      <c r="AC76" s="277"/>
    </row>
    <row r="77" spans="1:29" s="27" customFormat="1" ht="12.75">
      <c r="A77" s="299" t="s">
        <v>89</v>
      </c>
      <c r="B77" s="313" t="s">
        <v>197</v>
      </c>
      <c r="C77" s="406" t="s">
        <v>243</v>
      </c>
      <c r="D77" s="313"/>
      <c r="E77" s="296" t="s">
        <v>370</v>
      </c>
      <c r="F77" s="296" t="s">
        <v>247</v>
      </c>
      <c r="G77" s="313">
        <v>42</v>
      </c>
      <c r="H77" s="330" t="s">
        <v>203</v>
      </c>
      <c r="I77" s="330" t="s">
        <v>205</v>
      </c>
      <c r="J77" s="330" t="s">
        <v>201</v>
      </c>
      <c r="K77" s="313"/>
      <c r="L77" s="313"/>
      <c r="M77" s="313"/>
      <c r="N77" s="313">
        <v>2</v>
      </c>
      <c r="O77" s="313"/>
      <c r="P77" s="313"/>
      <c r="Q77" s="313"/>
      <c r="R77" s="313"/>
      <c r="S77" s="313"/>
      <c r="T77" s="295"/>
      <c r="U77" s="295"/>
      <c r="V77" s="313">
        <v>80</v>
      </c>
      <c r="W77" s="313">
        <v>80</v>
      </c>
      <c r="X77" s="300"/>
      <c r="Y77" s="300"/>
      <c r="Z77" s="300">
        <v>1</v>
      </c>
      <c r="AA77" s="300"/>
      <c r="AB77" s="300"/>
      <c r="AC77" s="277"/>
    </row>
    <row r="78" spans="1:29" s="27" customFormat="1" ht="12.75">
      <c r="A78" s="299" t="s">
        <v>89</v>
      </c>
      <c r="B78" s="313" t="s">
        <v>197</v>
      </c>
      <c r="C78" s="406" t="s">
        <v>243</v>
      </c>
      <c r="D78" s="313"/>
      <c r="E78" s="296" t="s">
        <v>371</v>
      </c>
      <c r="F78" s="296" t="s">
        <v>371</v>
      </c>
      <c r="G78" s="313">
        <v>74</v>
      </c>
      <c r="H78" s="330" t="s">
        <v>203</v>
      </c>
      <c r="I78" s="330" t="s">
        <v>205</v>
      </c>
      <c r="J78" s="330" t="s">
        <v>201</v>
      </c>
      <c r="K78" s="313"/>
      <c r="L78" s="313"/>
      <c r="M78" s="313"/>
      <c r="N78" s="313">
        <v>2</v>
      </c>
      <c r="O78" s="313"/>
      <c r="P78" s="313"/>
      <c r="Q78" s="313"/>
      <c r="R78" s="313"/>
      <c r="S78" s="313"/>
      <c r="T78" s="295"/>
      <c r="U78" s="295"/>
      <c r="V78" s="313"/>
      <c r="W78" s="313"/>
      <c r="X78" s="300"/>
      <c r="Y78" s="300"/>
      <c r="Z78" s="300"/>
      <c r="AA78" s="300"/>
      <c r="AB78" s="300">
        <v>1</v>
      </c>
      <c r="AC78" s="277"/>
    </row>
    <row r="79" spans="1:29" s="27" customFormat="1" ht="12.75">
      <c r="A79" s="299" t="s">
        <v>89</v>
      </c>
      <c r="B79" s="313" t="s">
        <v>197</v>
      </c>
      <c r="C79" s="489" t="s">
        <v>243</v>
      </c>
      <c r="D79" s="313"/>
      <c r="E79" s="296" t="s">
        <v>246</v>
      </c>
      <c r="F79" s="296" t="s">
        <v>246</v>
      </c>
      <c r="G79" s="313">
        <v>122</v>
      </c>
      <c r="H79" s="330" t="s">
        <v>203</v>
      </c>
      <c r="I79" s="330" t="s">
        <v>205</v>
      </c>
      <c r="J79" s="330" t="s">
        <v>201</v>
      </c>
      <c r="K79" s="313"/>
      <c r="L79" s="313"/>
      <c r="M79" s="313"/>
      <c r="N79" s="407">
        <v>2</v>
      </c>
      <c r="O79" s="313"/>
      <c r="P79" s="313"/>
      <c r="Q79" s="313"/>
      <c r="R79" s="313"/>
      <c r="S79" s="313"/>
      <c r="T79" s="295"/>
      <c r="U79" s="295"/>
      <c r="V79" s="313">
        <v>100</v>
      </c>
      <c r="W79" s="313">
        <v>100</v>
      </c>
      <c r="X79" s="300">
        <v>1</v>
      </c>
      <c r="Y79" s="300"/>
      <c r="Z79" s="300"/>
      <c r="AA79" s="300"/>
      <c r="AB79" s="300"/>
      <c r="AC79" s="277"/>
    </row>
    <row r="80" spans="1:29" s="27" customFormat="1" ht="24">
      <c r="A80" s="299" t="s">
        <v>89</v>
      </c>
      <c r="B80" s="313" t="s">
        <v>197</v>
      </c>
      <c r="C80" s="489" t="s">
        <v>243</v>
      </c>
      <c r="D80" s="313"/>
      <c r="E80" s="296" t="s">
        <v>244</v>
      </c>
      <c r="F80" s="296" t="s">
        <v>372</v>
      </c>
      <c r="G80" s="313">
        <v>72</v>
      </c>
      <c r="H80" s="330" t="s">
        <v>203</v>
      </c>
      <c r="I80" s="410" t="s">
        <v>809</v>
      </c>
      <c r="J80" s="330" t="s">
        <v>201</v>
      </c>
      <c r="K80" s="313"/>
      <c r="L80" s="313"/>
      <c r="M80" s="313"/>
      <c r="N80" s="407"/>
      <c r="O80" s="313"/>
      <c r="P80" s="313"/>
      <c r="Q80" s="313"/>
      <c r="R80" s="313"/>
      <c r="S80" s="313"/>
      <c r="T80" s="295"/>
      <c r="U80" s="295"/>
      <c r="V80" s="313">
        <v>100</v>
      </c>
      <c r="W80" s="313">
        <v>100</v>
      </c>
      <c r="X80" s="300">
        <v>1</v>
      </c>
      <c r="Y80" s="300"/>
      <c r="Z80" s="300"/>
      <c r="AA80" s="300"/>
      <c r="AB80" s="300"/>
      <c r="AC80" s="277" t="s">
        <v>373</v>
      </c>
    </row>
    <row r="81" spans="1:29" s="27" customFormat="1" ht="24">
      <c r="A81" s="299" t="s">
        <v>89</v>
      </c>
      <c r="B81" s="313" t="s">
        <v>197</v>
      </c>
      <c r="C81" s="489" t="s">
        <v>243</v>
      </c>
      <c r="D81" s="313"/>
      <c r="E81" s="296" t="s">
        <v>374</v>
      </c>
      <c r="F81" s="296" t="s">
        <v>374</v>
      </c>
      <c r="G81" s="313">
        <v>21</v>
      </c>
      <c r="H81" s="330" t="s">
        <v>203</v>
      </c>
      <c r="I81" s="410" t="s">
        <v>809</v>
      </c>
      <c r="J81" s="330" t="s">
        <v>201</v>
      </c>
      <c r="K81" s="313"/>
      <c r="L81" s="313"/>
      <c r="M81" s="313"/>
      <c r="N81" s="407"/>
      <c r="O81" s="313"/>
      <c r="P81" s="313"/>
      <c r="Q81" s="313"/>
      <c r="R81" s="313"/>
      <c r="S81" s="313"/>
      <c r="T81" s="295"/>
      <c r="U81" s="295"/>
      <c r="V81" s="313">
        <v>100</v>
      </c>
      <c r="W81" s="313">
        <v>100</v>
      </c>
      <c r="X81" s="300">
        <v>1</v>
      </c>
      <c r="Y81" s="300"/>
      <c r="Z81" s="300"/>
      <c r="AA81" s="300"/>
      <c r="AB81" s="300"/>
      <c r="AC81" s="277" t="s">
        <v>373</v>
      </c>
    </row>
    <row r="82" spans="1:29" s="27" customFormat="1" ht="24">
      <c r="A82" s="299" t="s">
        <v>89</v>
      </c>
      <c r="B82" s="313" t="s">
        <v>197</v>
      </c>
      <c r="C82" s="489" t="s">
        <v>243</v>
      </c>
      <c r="D82" s="313"/>
      <c r="E82" s="296" t="s">
        <v>370</v>
      </c>
      <c r="F82" s="296" t="s">
        <v>247</v>
      </c>
      <c r="G82" s="313">
        <v>42</v>
      </c>
      <c r="H82" s="330" t="s">
        <v>203</v>
      </c>
      <c r="I82" s="410" t="s">
        <v>809</v>
      </c>
      <c r="J82" s="330" t="s">
        <v>201</v>
      </c>
      <c r="K82" s="313"/>
      <c r="L82" s="313"/>
      <c r="M82" s="313"/>
      <c r="N82" s="407"/>
      <c r="O82" s="313"/>
      <c r="P82" s="313"/>
      <c r="Q82" s="313"/>
      <c r="R82" s="313"/>
      <c r="S82" s="313"/>
      <c r="T82" s="295"/>
      <c r="U82" s="295"/>
      <c r="V82" s="313">
        <v>100</v>
      </c>
      <c r="W82" s="313">
        <v>100</v>
      </c>
      <c r="X82" s="300">
        <v>1</v>
      </c>
      <c r="Y82" s="300"/>
      <c r="Z82" s="300"/>
      <c r="AA82" s="300"/>
      <c r="AB82" s="300"/>
      <c r="AC82" s="277" t="s">
        <v>375</v>
      </c>
    </row>
    <row r="83" spans="1:29" s="27" customFormat="1" ht="24">
      <c r="A83" s="299" t="s">
        <v>89</v>
      </c>
      <c r="B83" s="313" t="s">
        <v>197</v>
      </c>
      <c r="C83" s="489" t="s">
        <v>243</v>
      </c>
      <c r="D83" s="313"/>
      <c r="E83" s="296" t="s">
        <v>376</v>
      </c>
      <c r="F83" s="296" t="s">
        <v>377</v>
      </c>
      <c r="G83" s="313">
        <v>36</v>
      </c>
      <c r="H83" s="330" t="s">
        <v>203</v>
      </c>
      <c r="I83" s="410" t="s">
        <v>809</v>
      </c>
      <c r="J83" s="330" t="s">
        <v>201</v>
      </c>
      <c r="K83" s="313"/>
      <c r="L83" s="313"/>
      <c r="M83" s="313"/>
      <c r="N83" s="407"/>
      <c r="O83" s="313"/>
      <c r="P83" s="313"/>
      <c r="Q83" s="313"/>
      <c r="R83" s="313"/>
      <c r="S83" s="313"/>
      <c r="T83" s="295"/>
      <c r="U83" s="295"/>
      <c r="V83" s="313">
        <v>100</v>
      </c>
      <c r="W83" s="313">
        <v>100</v>
      </c>
      <c r="X83" s="300">
        <v>1</v>
      </c>
      <c r="Y83" s="300"/>
      <c r="Z83" s="300"/>
      <c r="AA83" s="300"/>
      <c r="AB83" s="300"/>
      <c r="AC83" s="277" t="s">
        <v>373</v>
      </c>
    </row>
    <row r="84" spans="1:29" s="27" customFormat="1" ht="12.75">
      <c r="A84" s="299" t="s">
        <v>89</v>
      </c>
      <c r="B84" s="313" t="s">
        <v>197</v>
      </c>
      <c r="C84" s="489" t="s">
        <v>243</v>
      </c>
      <c r="D84" s="313"/>
      <c r="E84" s="296" t="s">
        <v>851</v>
      </c>
      <c r="F84" s="296" t="s">
        <v>851</v>
      </c>
      <c r="G84" s="408"/>
      <c r="H84" s="330" t="s">
        <v>203</v>
      </c>
      <c r="I84" s="330" t="s">
        <v>765</v>
      </c>
      <c r="J84" s="330" t="s">
        <v>201</v>
      </c>
      <c r="K84" s="313"/>
      <c r="L84" s="313"/>
      <c r="M84" s="313"/>
      <c r="N84" s="407"/>
      <c r="O84" s="313"/>
      <c r="P84" s="313"/>
      <c r="Q84" s="313"/>
      <c r="R84" s="313"/>
      <c r="S84" s="313"/>
      <c r="T84" s="295"/>
      <c r="U84" s="295"/>
      <c r="V84" s="313">
        <v>80</v>
      </c>
      <c r="W84" s="313">
        <v>80</v>
      </c>
      <c r="X84" s="300">
        <v>1</v>
      </c>
      <c r="Y84" s="300"/>
      <c r="Z84" s="300"/>
      <c r="AA84" s="300"/>
      <c r="AB84" s="300"/>
      <c r="AC84" s="277" t="s">
        <v>378</v>
      </c>
    </row>
    <row r="85" spans="1:29" s="27" customFormat="1" ht="12.75">
      <c r="A85" s="299" t="s">
        <v>89</v>
      </c>
      <c r="B85" s="313" t="s">
        <v>197</v>
      </c>
      <c r="C85" s="406" t="s">
        <v>249</v>
      </c>
      <c r="D85" s="313"/>
      <c r="E85" s="274" t="s">
        <v>858</v>
      </c>
      <c r="F85" s="274" t="s">
        <v>13</v>
      </c>
      <c r="G85" s="313">
        <v>76</v>
      </c>
      <c r="H85" s="330" t="s">
        <v>203</v>
      </c>
      <c r="I85" s="330" t="s">
        <v>250</v>
      </c>
      <c r="J85" s="330" t="s">
        <v>201</v>
      </c>
      <c r="K85" s="313"/>
      <c r="L85" s="313"/>
      <c r="M85" s="313"/>
      <c r="N85" s="313"/>
      <c r="O85" s="313"/>
      <c r="P85" s="313"/>
      <c r="Q85" s="313"/>
      <c r="R85" s="313"/>
      <c r="S85" s="313"/>
      <c r="T85" s="295">
        <v>1</v>
      </c>
      <c r="U85" s="295"/>
      <c r="V85" s="313"/>
      <c r="W85" s="313"/>
      <c r="X85" s="300"/>
      <c r="Y85" s="300"/>
      <c r="Z85" s="300">
        <v>1</v>
      </c>
      <c r="AA85" s="300"/>
      <c r="AB85" s="300"/>
      <c r="AC85" s="277"/>
    </row>
    <row r="86" spans="1:29" s="27" customFormat="1" ht="24">
      <c r="A86" s="299" t="s">
        <v>89</v>
      </c>
      <c r="B86" s="313" t="s">
        <v>197</v>
      </c>
      <c r="C86" s="406" t="s">
        <v>249</v>
      </c>
      <c r="D86" s="313"/>
      <c r="E86" s="274" t="s">
        <v>379</v>
      </c>
      <c r="F86" s="274" t="s">
        <v>199</v>
      </c>
      <c r="G86" s="313">
        <v>69</v>
      </c>
      <c r="H86" s="330" t="s">
        <v>203</v>
      </c>
      <c r="I86" s="410" t="s">
        <v>380</v>
      </c>
      <c r="J86" s="330" t="s">
        <v>201</v>
      </c>
      <c r="K86" s="313"/>
      <c r="L86" s="313"/>
      <c r="M86" s="313"/>
      <c r="N86" s="313"/>
      <c r="O86" s="313"/>
      <c r="P86" s="313"/>
      <c r="Q86" s="313"/>
      <c r="R86" s="313"/>
      <c r="S86" s="313"/>
      <c r="T86" s="295"/>
      <c r="U86" s="295"/>
      <c r="V86" s="313"/>
      <c r="W86" s="313"/>
      <c r="X86" s="300"/>
      <c r="Y86" s="300"/>
      <c r="Z86" s="300">
        <v>1</v>
      </c>
      <c r="AA86" s="300"/>
      <c r="AB86" s="300"/>
      <c r="AC86" s="277" t="s">
        <v>381</v>
      </c>
    </row>
    <row r="87" spans="1:29" s="27" customFormat="1" ht="24">
      <c r="A87" s="299" t="s">
        <v>89</v>
      </c>
      <c r="B87" s="313" t="s">
        <v>197</v>
      </c>
      <c r="C87" s="406" t="s">
        <v>249</v>
      </c>
      <c r="D87" s="313"/>
      <c r="E87" s="274" t="s">
        <v>865</v>
      </c>
      <c r="F87" s="274" t="s">
        <v>382</v>
      </c>
      <c r="G87" s="313">
        <v>109</v>
      </c>
      <c r="H87" s="330" t="s">
        <v>203</v>
      </c>
      <c r="I87" s="410" t="s">
        <v>380</v>
      </c>
      <c r="J87" s="330" t="s">
        <v>201</v>
      </c>
      <c r="K87" s="313"/>
      <c r="L87" s="313"/>
      <c r="M87" s="313"/>
      <c r="N87" s="313"/>
      <c r="O87" s="313"/>
      <c r="P87" s="313"/>
      <c r="Q87" s="313"/>
      <c r="R87" s="313"/>
      <c r="S87" s="313"/>
      <c r="T87" s="295"/>
      <c r="U87" s="295"/>
      <c r="V87" s="313"/>
      <c r="W87" s="313"/>
      <c r="X87" s="300"/>
      <c r="Y87" s="300"/>
      <c r="Z87" s="300">
        <v>1</v>
      </c>
      <c r="AA87" s="300"/>
      <c r="AB87" s="300"/>
      <c r="AC87" s="277" t="s">
        <v>381</v>
      </c>
    </row>
    <row r="88" spans="1:29" s="27" customFormat="1" ht="24">
      <c r="A88" s="299" t="s">
        <v>89</v>
      </c>
      <c r="B88" s="313" t="s">
        <v>197</v>
      </c>
      <c r="C88" s="406" t="s">
        <v>249</v>
      </c>
      <c r="D88" s="313"/>
      <c r="E88" s="274" t="s">
        <v>864</v>
      </c>
      <c r="F88" s="274" t="s">
        <v>199</v>
      </c>
      <c r="G88" s="313">
        <v>76</v>
      </c>
      <c r="H88" s="330" t="s">
        <v>203</v>
      </c>
      <c r="I88" s="410" t="s">
        <v>380</v>
      </c>
      <c r="J88" s="330" t="s">
        <v>201</v>
      </c>
      <c r="K88" s="313"/>
      <c r="L88" s="313"/>
      <c r="M88" s="313"/>
      <c r="N88" s="313"/>
      <c r="O88" s="313"/>
      <c r="P88" s="313"/>
      <c r="Q88" s="313"/>
      <c r="R88" s="313"/>
      <c r="S88" s="313"/>
      <c r="T88" s="295"/>
      <c r="U88" s="295"/>
      <c r="V88" s="313"/>
      <c r="W88" s="313"/>
      <c r="X88" s="300"/>
      <c r="Y88" s="300"/>
      <c r="Z88" s="300">
        <v>1</v>
      </c>
      <c r="AA88" s="300"/>
      <c r="AB88" s="300"/>
      <c r="AC88" s="277" t="s">
        <v>383</v>
      </c>
    </row>
    <row r="89" spans="1:29" s="27" customFormat="1" ht="12.75">
      <c r="A89" s="299" t="s">
        <v>89</v>
      </c>
      <c r="B89" s="313" t="s">
        <v>197</v>
      </c>
      <c r="C89" s="406" t="s">
        <v>249</v>
      </c>
      <c r="D89" s="313"/>
      <c r="E89" s="274" t="s">
        <v>700</v>
      </c>
      <c r="F89" s="274" t="s">
        <v>13</v>
      </c>
      <c r="G89" s="313">
        <v>83</v>
      </c>
      <c r="H89" s="330" t="s">
        <v>203</v>
      </c>
      <c r="I89" s="41" t="s">
        <v>205</v>
      </c>
      <c r="J89" s="330" t="s">
        <v>201</v>
      </c>
      <c r="K89" s="313"/>
      <c r="L89" s="313"/>
      <c r="M89" s="313"/>
      <c r="N89" s="41">
        <v>3</v>
      </c>
      <c r="O89" s="313"/>
      <c r="P89" s="313"/>
      <c r="Q89" s="313"/>
      <c r="R89" s="313"/>
      <c r="S89" s="313"/>
      <c r="T89" s="295"/>
      <c r="U89" s="295"/>
      <c r="V89" s="313"/>
      <c r="W89" s="313"/>
      <c r="X89" s="300"/>
      <c r="Y89" s="300"/>
      <c r="Z89" s="300">
        <v>1</v>
      </c>
      <c r="AA89" s="300"/>
      <c r="AB89" s="300"/>
      <c r="AC89" s="277"/>
    </row>
    <row r="90" spans="1:29" s="27" customFormat="1" ht="12.75">
      <c r="A90" s="299" t="s">
        <v>89</v>
      </c>
      <c r="B90" s="313" t="s">
        <v>197</v>
      </c>
      <c r="C90" s="406" t="s">
        <v>249</v>
      </c>
      <c r="D90" s="313"/>
      <c r="E90" s="274" t="s">
        <v>384</v>
      </c>
      <c r="F90" s="274" t="s">
        <v>44</v>
      </c>
      <c r="G90" s="313">
        <v>52</v>
      </c>
      <c r="H90" s="330" t="s">
        <v>203</v>
      </c>
      <c r="I90" s="41" t="s">
        <v>205</v>
      </c>
      <c r="J90" s="330" t="s">
        <v>201</v>
      </c>
      <c r="K90" s="313"/>
      <c r="L90" s="313"/>
      <c r="M90" s="313"/>
      <c r="N90" s="41">
        <v>1</v>
      </c>
      <c r="O90" s="313"/>
      <c r="P90" s="313"/>
      <c r="Q90" s="313"/>
      <c r="R90" s="313"/>
      <c r="S90" s="313"/>
      <c r="T90" s="295"/>
      <c r="U90" s="295"/>
      <c r="V90" s="313"/>
      <c r="W90" s="313"/>
      <c r="X90" s="300"/>
      <c r="Y90" s="300"/>
      <c r="Z90" s="300">
        <v>1</v>
      </c>
      <c r="AA90" s="300"/>
      <c r="AB90" s="300"/>
      <c r="AC90" s="277"/>
    </row>
    <row r="91" spans="1:29" s="27" customFormat="1" ht="12.75">
      <c r="A91" s="299" t="s">
        <v>89</v>
      </c>
      <c r="B91" s="313" t="s">
        <v>197</v>
      </c>
      <c r="C91" s="406" t="s">
        <v>249</v>
      </c>
      <c r="D91" s="313"/>
      <c r="E91" s="274" t="s">
        <v>385</v>
      </c>
      <c r="F91" s="274" t="s">
        <v>386</v>
      </c>
      <c r="G91" s="313">
        <v>15</v>
      </c>
      <c r="H91" s="330" t="s">
        <v>203</v>
      </c>
      <c r="I91" s="41" t="s">
        <v>205</v>
      </c>
      <c r="J91" s="330" t="s">
        <v>201</v>
      </c>
      <c r="K91" s="313"/>
      <c r="L91" s="313"/>
      <c r="M91" s="313"/>
      <c r="N91" s="41">
        <v>1</v>
      </c>
      <c r="O91" s="313"/>
      <c r="P91" s="313"/>
      <c r="Q91" s="313"/>
      <c r="R91" s="313"/>
      <c r="S91" s="313"/>
      <c r="T91" s="295"/>
      <c r="U91" s="295"/>
      <c r="V91" s="313"/>
      <c r="W91" s="313"/>
      <c r="X91" s="300"/>
      <c r="Y91" s="300"/>
      <c r="Z91" s="300">
        <v>1</v>
      </c>
      <c r="AA91" s="300"/>
      <c r="AB91" s="300"/>
      <c r="AC91" s="277"/>
    </row>
    <row r="92" spans="1:29" s="27" customFormat="1" ht="12.75">
      <c r="A92" s="299" t="s">
        <v>89</v>
      </c>
      <c r="B92" s="313" t="s">
        <v>197</v>
      </c>
      <c r="C92" s="406" t="s">
        <v>249</v>
      </c>
      <c r="D92" s="313"/>
      <c r="E92" s="274" t="s">
        <v>860</v>
      </c>
      <c r="F92" s="274" t="s">
        <v>861</v>
      </c>
      <c r="G92" s="313">
        <v>30</v>
      </c>
      <c r="H92" s="330" t="s">
        <v>203</v>
      </c>
      <c r="I92" s="41" t="s">
        <v>205</v>
      </c>
      <c r="J92" s="330" t="s">
        <v>201</v>
      </c>
      <c r="K92" s="313"/>
      <c r="L92" s="313"/>
      <c r="M92" s="313"/>
      <c r="N92" s="41">
        <v>2</v>
      </c>
      <c r="O92" s="313"/>
      <c r="P92" s="313"/>
      <c r="Q92" s="313"/>
      <c r="R92" s="313"/>
      <c r="S92" s="313"/>
      <c r="T92" s="295"/>
      <c r="U92" s="295"/>
      <c r="V92" s="313"/>
      <c r="W92" s="313"/>
      <c r="X92" s="300"/>
      <c r="Y92" s="300"/>
      <c r="Z92" s="300">
        <v>1</v>
      </c>
      <c r="AA92" s="300"/>
      <c r="AB92" s="300"/>
      <c r="AC92" s="277"/>
    </row>
    <row r="93" spans="1:29" s="27" customFormat="1" ht="12.75">
      <c r="A93" s="299" t="s">
        <v>89</v>
      </c>
      <c r="B93" s="313" t="s">
        <v>197</v>
      </c>
      <c r="C93" s="406" t="s">
        <v>249</v>
      </c>
      <c r="D93" s="313"/>
      <c r="E93" s="274" t="s">
        <v>862</v>
      </c>
      <c r="F93" s="274" t="s">
        <v>863</v>
      </c>
      <c r="G93" s="313">
        <v>48</v>
      </c>
      <c r="H93" s="330" t="s">
        <v>203</v>
      </c>
      <c r="I93" s="41" t="s">
        <v>205</v>
      </c>
      <c r="J93" s="330" t="s">
        <v>201</v>
      </c>
      <c r="K93" s="313"/>
      <c r="L93" s="313"/>
      <c r="M93" s="313"/>
      <c r="N93" s="41">
        <v>2</v>
      </c>
      <c r="O93" s="313"/>
      <c r="P93" s="313"/>
      <c r="Q93" s="313"/>
      <c r="R93" s="313"/>
      <c r="S93" s="313"/>
      <c r="T93" s="295"/>
      <c r="U93" s="295"/>
      <c r="V93" s="313"/>
      <c r="W93" s="313"/>
      <c r="X93" s="300"/>
      <c r="Y93" s="300"/>
      <c r="Z93" s="300">
        <v>1</v>
      </c>
      <c r="AA93" s="300"/>
      <c r="AB93" s="300"/>
      <c r="AC93" s="277"/>
    </row>
    <row r="94" spans="1:29" s="27" customFormat="1" ht="12.75">
      <c r="A94" s="299" t="s">
        <v>89</v>
      </c>
      <c r="B94" s="313" t="s">
        <v>197</v>
      </c>
      <c r="C94" s="406" t="s">
        <v>249</v>
      </c>
      <c r="D94" s="313"/>
      <c r="E94" s="274" t="s">
        <v>40</v>
      </c>
      <c r="F94" s="274" t="s">
        <v>199</v>
      </c>
      <c r="G94" s="313">
        <v>67</v>
      </c>
      <c r="H94" s="330" t="s">
        <v>203</v>
      </c>
      <c r="I94" s="41" t="s">
        <v>205</v>
      </c>
      <c r="J94" s="330" t="s">
        <v>201</v>
      </c>
      <c r="K94" s="313"/>
      <c r="L94" s="313"/>
      <c r="M94" s="313"/>
      <c r="N94" s="41">
        <v>1</v>
      </c>
      <c r="O94" s="313"/>
      <c r="P94" s="313"/>
      <c r="Q94" s="313"/>
      <c r="R94" s="313"/>
      <c r="S94" s="313"/>
      <c r="T94" s="295"/>
      <c r="U94" s="295"/>
      <c r="V94" s="313"/>
      <c r="W94" s="313"/>
      <c r="X94" s="300"/>
      <c r="Y94" s="300"/>
      <c r="Z94" s="300">
        <v>1</v>
      </c>
      <c r="AA94" s="300"/>
      <c r="AB94" s="300"/>
      <c r="AC94" s="277"/>
    </row>
    <row r="95" spans="1:29" s="27" customFormat="1" ht="12.75">
      <c r="A95" s="299" t="s">
        <v>89</v>
      </c>
      <c r="B95" s="313" t="s">
        <v>197</v>
      </c>
      <c r="C95" s="406" t="s">
        <v>249</v>
      </c>
      <c r="D95" s="313"/>
      <c r="E95" s="274" t="s">
        <v>41</v>
      </c>
      <c r="F95" s="274" t="s">
        <v>387</v>
      </c>
      <c r="G95" s="313">
        <v>29</v>
      </c>
      <c r="H95" s="330" t="s">
        <v>203</v>
      </c>
      <c r="I95" s="41" t="s">
        <v>205</v>
      </c>
      <c r="J95" s="330" t="s">
        <v>201</v>
      </c>
      <c r="K95" s="313"/>
      <c r="L95" s="313"/>
      <c r="M95" s="313"/>
      <c r="N95" s="41">
        <v>3</v>
      </c>
      <c r="O95" s="313"/>
      <c r="P95" s="313"/>
      <c r="Q95" s="313"/>
      <c r="R95" s="313"/>
      <c r="S95" s="313"/>
      <c r="T95" s="295"/>
      <c r="U95" s="295"/>
      <c r="V95" s="313"/>
      <c r="W95" s="313"/>
      <c r="X95" s="300"/>
      <c r="Y95" s="300"/>
      <c r="Z95" s="300">
        <v>1</v>
      </c>
      <c r="AA95" s="300"/>
      <c r="AB95" s="300"/>
      <c r="AC95" s="277"/>
    </row>
    <row r="96" spans="1:29" s="27" customFormat="1" ht="12.75">
      <c r="A96" s="299" t="s">
        <v>89</v>
      </c>
      <c r="B96" s="313" t="s">
        <v>197</v>
      </c>
      <c r="C96" s="406" t="s">
        <v>249</v>
      </c>
      <c r="D96" s="313"/>
      <c r="E96" s="274" t="s">
        <v>388</v>
      </c>
      <c r="F96" s="274" t="s">
        <v>13</v>
      </c>
      <c r="G96" s="313">
        <v>42</v>
      </c>
      <c r="H96" s="330" t="s">
        <v>203</v>
      </c>
      <c r="I96" s="41" t="s">
        <v>205</v>
      </c>
      <c r="J96" s="330" t="s">
        <v>201</v>
      </c>
      <c r="K96" s="313"/>
      <c r="L96" s="313"/>
      <c r="M96" s="313"/>
      <c r="N96" s="41">
        <v>4</v>
      </c>
      <c r="O96" s="313"/>
      <c r="P96" s="313"/>
      <c r="Q96" s="313"/>
      <c r="R96" s="313"/>
      <c r="S96" s="313"/>
      <c r="T96" s="295"/>
      <c r="U96" s="295"/>
      <c r="V96" s="313"/>
      <c r="W96" s="313"/>
      <c r="X96" s="300"/>
      <c r="Y96" s="300"/>
      <c r="Z96" s="300">
        <v>1</v>
      </c>
      <c r="AA96" s="300"/>
      <c r="AB96" s="300"/>
      <c r="AC96" s="277"/>
    </row>
    <row r="97" spans="1:29" s="27" customFormat="1" ht="12.75">
      <c r="A97" s="299" t="s">
        <v>89</v>
      </c>
      <c r="B97" s="313" t="s">
        <v>197</v>
      </c>
      <c r="C97" s="406" t="s">
        <v>249</v>
      </c>
      <c r="D97" s="313"/>
      <c r="E97" s="274" t="s">
        <v>701</v>
      </c>
      <c r="F97" s="274" t="s">
        <v>389</v>
      </c>
      <c r="G97" s="313">
        <v>17</v>
      </c>
      <c r="H97" s="330" t="s">
        <v>203</v>
      </c>
      <c r="I97" s="41" t="s">
        <v>205</v>
      </c>
      <c r="J97" s="330" t="s">
        <v>201</v>
      </c>
      <c r="K97" s="313"/>
      <c r="L97" s="313"/>
      <c r="M97" s="313"/>
      <c r="N97" s="41">
        <v>1</v>
      </c>
      <c r="O97" s="313"/>
      <c r="P97" s="313"/>
      <c r="Q97" s="313"/>
      <c r="R97" s="313"/>
      <c r="S97" s="313"/>
      <c r="T97" s="295"/>
      <c r="U97" s="295"/>
      <c r="V97" s="313"/>
      <c r="W97" s="313"/>
      <c r="X97" s="300"/>
      <c r="Y97" s="300"/>
      <c r="Z97" s="300">
        <v>1</v>
      </c>
      <c r="AA97" s="300"/>
      <c r="AB97" s="300"/>
      <c r="AC97" s="277"/>
    </row>
    <row r="98" spans="1:29" s="27" customFormat="1" ht="12.75">
      <c r="A98" s="299" t="s">
        <v>89</v>
      </c>
      <c r="B98" s="313" t="s">
        <v>197</v>
      </c>
      <c r="C98" s="406" t="s">
        <v>249</v>
      </c>
      <c r="D98" s="313"/>
      <c r="E98" s="274" t="s">
        <v>859</v>
      </c>
      <c r="F98" s="274" t="s">
        <v>390</v>
      </c>
      <c r="G98" s="313">
        <v>38</v>
      </c>
      <c r="H98" s="330" t="s">
        <v>203</v>
      </c>
      <c r="I98" s="41" t="s">
        <v>205</v>
      </c>
      <c r="J98" s="330" t="s">
        <v>201</v>
      </c>
      <c r="K98" s="313"/>
      <c r="L98" s="313"/>
      <c r="M98" s="313"/>
      <c r="N98" s="41">
        <v>1</v>
      </c>
      <c r="O98" s="313"/>
      <c r="P98" s="313"/>
      <c r="Q98" s="313"/>
      <c r="R98" s="313"/>
      <c r="S98" s="313"/>
      <c r="T98" s="295"/>
      <c r="U98" s="295"/>
      <c r="V98" s="313"/>
      <c r="W98" s="313"/>
      <c r="X98" s="300"/>
      <c r="Y98" s="300"/>
      <c r="Z98" s="300">
        <v>1</v>
      </c>
      <c r="AA98" s="300"/>
      <c r="AB98" s="300"/>
      <c r="AC98" s="277"/>
    </row>
    <row r="99" spans="1:29" s="27" customFormat="1" ht="12.75">
      <c r="A99" s="299" t="s">
        <v>89</v>
      </c>
      <c r="B99" s="313" t="s">
        <v>197</v>
      </c>
      <c r="C99" s="406" t="s">
        <v>249</v>
      </c>
      <c r="D99" s="313"/>
      <c r="E99" s="274" t="s">
        <v>221</v>
      </c>
      <c r="F99" s="274" t="s">
        <v>391</v>
      </c>
      <c r="G99" s="313">
        <v>22</v>
      </c>
      <c r="H99" s="330" t="s">
        <v>203</v>
      </c>
      <c r="I99" s="41" t="s">
        <v>205</v>
      </c>
      <c r="J99" s="330" t="s">
        <v>201</v>
      </c>
      <c r="K99" s="313"/>
      <c r="L99" s="313"/>
      <c r="M99" s="313"/>
      <c r="N99" s="41">
        <v>2</v>
      </c>
      <c r="O99" s="313"/>
      <c r="P99" s="313"/>
      <c r="Q99" s="313"/>
      <c r="R99" s="313"/>
      <c r="S99" s="313"/>
      <c r="T99" s="295"/>
      <c r="U99" s="295"/>
      <c r="V99" s="313"/>
      <c r="W99" s="313"/>
      <c r="X99" s="300"/>
      <c r="Y99" s="300"/>
      <c r="Z99" s="300">
        <v>1</v>
      </c>
      <c r="AA99" s="300"/>
      <c r="AB99" s="300"/>
      <c r="AC99" s="277"/>
    </row>
    <row r="100" spans="1:29" s="27" customFormat="1" ht="12.75">
      <c r="A100" s="299" t="s">
        <v>89</v>
      </c>
      <c r="B100" s="313" t="s">
        <v>197</v>
      </c>
      <c r="C100" s="406" t="s">
        <v>249</v>
      </c>
      <c r="D100" s="313"/>
      <c r="E100" s="274" t="s">
        <v>392</v>
      </c>
      <c r="F100" s="274" t="s">
        <v>393</v>
      </c>
      <c r="G100" s="313">
        <v>32</v>
      </c>
      <c r="H100" s="330" t="s">
        <v>203</v>
      </c>
      <c r="I100" s="41" t="s">
        <v>205</v>
      </c>
      <c r="J100" s="330" t="s">
        <v>201</v>
      </c>
      <c r="K100" s="313"/>
      <c r="L100" s="313"/>
      <c r="M100" s="313"/>
      <c r="N100" s="41">
        <v>2</v>
      </c>
      <c r="O100" s="313"/>
      <c r="P100" s="313"/>
      <c r="Q100" s="313"/>
      <c r="R100" s="313"/>
      <c r="S100" s="313"/>
      <c r="T100" s="295"/>
      <c r="U100" s="295"/>
      <c r="V100" s="313"/>
      <c r="W100" s="313"/>
      <c r="X100" s="300"/>
      <c r="Y100" s="300"/>
      <c r="Z100" s="300">
        <v>1</v>
      </c>
      <c r="AA100" s="300"/>
      <c r="AB100" s="300"/>
      <c r="AC100" s="277"/>
    </row>
    <row r="101" spans="1:29" s="27" customFormat="1" ht="12.75">
      <c r="A101" s="299" t="s">
        <v>89</v>
      </c>
      <c r="B101" s="313" t="s">
        <v>197</v>
      </c>
      <c r="C101" s="406" t="s">
        <v>249</v>
      </c>
      <c r="D101" s="313"/>
      <c r="E101" s="274" t="s">
        <v>792</v>
      </c>
      <c r="F101" s="274" t="s">
        <v>199</v>
      </c>
      <c r="G101" s="313">
        <v>48</v>
      </c>
      <c r="H101" s="330" t="s">
        <v>203</v>
      </c>
      <c r="I101" s="41" t="s">
        <v>205</v>
      </c>
      <c r="J101" s="330" t="s">
        <v>201</v>
      </c>
      <c r="K101" s="313"/>
      <c r="L101" s="313"/>
      <c r="M101" s="313"/>
      <c r="N101" s="41">
        <v>2</v>
      </c>
      <c r="O101" s="313"/>
      <c r="P101" s="313"/>
      <c r="Q101" s="313"/>
      <c r="R101" s="313"/>
      <c r="S101" s="313"/>
      <c r="T101" s="295"/>
      <c r="U101" s="295"/>
      <c r="V101" s="313"/>
      <c r="W101" s="313"/>
      <c r="X101" s="300"/>
      <c r="Y101" s="300"/>
      <c r="Z101" s="300">
        <v>1</v>
      </c>
      <c r="AA101" s="300"/>
      <c r="AB101" s="300"/>
      <c r="AC101" s="277"/>
    </row>
    <row r="102" spans="1:29" s="27" customFormat="1" ht="12.75">
      <c r="A102" s="299" t="s">
        <v>89</v>
      </c>
      <c r="B102" s="313" t="s">
        <v>197</v>
      </c>
      <c r="C102" s="406" t="s">
        <v>249</v>
      </c>
      <c r="D102" s="313"/>
      <c r="E102" s="274" t="s">
        <v>394</v>
      </c>
      <c r="F102" s="274" t="s">
        <v>13</v>
      </c>
      <c r="G102" s="313">
        <v>90</v>
      </c>
      <c r="H102" s="330" t="s">
        <v>203</v>
      </c>
      <c r="I102" s="41" t="s">
        <v>205</v>
      </c>
      <c r="J102" s="330" t="s">
        <v>201</v>
      </c>
      <c r="K102" s="313"/>
      <c r="L102" s="313"/>
      <c r="M102" s="313"/>
      <c r="N102" s="41">
        <v>1</v>
      </c>
      <c r="O102" s="313"/>
      <c r="P102" s="313"/>
      <c r="Q102" s="313"/>
      <c r="R102" s="313"/>
      <c r="S102" s="313"/>
      <c r="T102" s="295"/>
      <c r="U102" s="295"/>
      <c r="V102" s="313"/>
      <c r="W102" s="313"/>
      <c r="X102" s="300"/>
      <c r="Y102" s="300"/>
      <c r="Z102" s="300">
        <v>1</v>
      </c>
      <c r="AA102" s="300"/>
      <c r="AB102" s="300"/>
      <c r="AC102" s="277"/>
    </row>
    <row r="103" spans="1:29" s="27" customFormat="1" ht="12.75">
      <c r="A103" s="299" t="s">
        <v>89</v>
      </c>
      <c r="B103" s="313" t="s">
        <v>197</v>
      </c>
      <c r="C103" s="406" t="s">
        <v>249</v>
      </c>
      <c r="D103" s="313"/>
      <c r="E103" s="274" t="s">
        <v>700</v>
      </c>
      <c r="F103" s="296" t="s">
        <v>13</v>
      </c>
      <c r="G103" s="408"/>
      <c r="H103" s="330" t="s">
        <v>203</v>
      </c>
      <c r="I103" s="330" t="s">
        <v>214</v>
      </c>
      <c r="J103" s="330" t="s">
        <v>201</v>
      </c>
      <c r="K103" s="313"/>
      <c r="L103" s="313"/>
      <c r="M103" s="313"/>
      <c r="N103" s="313"/>
      <c r="O103" s="313"/>
      <c r="P103" s="313"/>
      <c r="Q103" s="313"/>
      <c r="R103" s="313"/>
      <c r="S103" s="313"/>
      <c r="T103" s="295"/>
      <c r="U103" s="295"/>
      <c r="V103" s="313"/>
      <c r="W103" s="313"/>
      <c r="X103" s="300"/>
      <c r="Y103" s="300"/>
      <c r="Z103" s="300">
        <v>1</v>
      </c>
      <c r="AA103" s="300"/>
      <c r="AB103" s="300"/>
      <c r="AC103" s="277" t="s">
        <v>395</v>
      </c>
    </row>
    <row r="104" spans="1:29" s="27" customFormat="1" ht="12.75">
      <c r="A104" s="299" t="s">
        <v>89</v>
      </c>
      <c r="B104" s="313" t="s">
        <v>197</v>
      </c>
      <c r="C104" s="406" t="s">
        <v>249</v>
      </c>
      <c r="D104" s="313"/>
      <c r="E104" s="296" t="s">
        <v>699</v>
      </c>
      <c r="F104" s="296" t="s">
        <v>13</v>
      </c>
      <c r="G104" s="408"/>
      <c r="H104" s="330" t="s">
        <v>203</v>
      </c>
      <c r="I104" s="330" t="s">
        <v>214</v>
      </c>
      <c r="J104" s="330" t="s">
        <v>201</v>
      </c>
      <c r="K104" s="313"/>
      <c r="L104" s="313"/>
      <c r="M104" s="313"/>
      <c r="N104" s="313"/>
      <c r="O104" s="313"/>
      <c r="P104" s="313"/>
      <c r="Q104" s="313"/>
      <c r="R104" s="313"/>
      <c r="S104" s="313"/>
      <c r="T104" s="295"/>
      <c r="U104" s="295"/>
      <c r="V104" s="313"/>
      <c r="W104" s="313"/>
      <c r="X104" s="300"/>
      <c r="Y104" s="300"/>
      <c r="Z104" s="300">
        <v>1</v>
      </c>
      <c r="AA104" s="300"/>
      <c r="AB104" s="300"/>
      <c r="AC104" s="277" t="s">
        <v>396</v>
      </c>
    </row>
    <row r="105" spans="1:29" s="27" customFormat="1" ht="12.75">
      <c r="A105" s="299" t="s">
        <v>89</v>
      </c>
      <c r="B105" s="313" t="s">
        <v>197</v>
      </c>
      <c r="C105" s="406" t="s">
        <v>249</v>
      </c>
      <c r="D105" s="313"/>
      <c r="E105" s="296" t="s">
        <v>858</v>
      </c>
      <c r="F105" s="296" t="s">
        <v>13</v>
      </c>
      <c r="G105" s="408"/>
      <c r="H105" s="330" t="s">
        <v>203</v>
      </c>
      <c r="I105" s="330" t="s">
        <v>214</v>
      </c>
      <c r="J105" s="330" t="s">
        <v>201</v>
      </c>
      <c r="K105" s="313"/>
      <c r="L105" s="313"/>
      <c r="M105" s="313"/>
      <c r="N105" s="313"/>
      <c r="O105" s="313"/>
      <c r="P105" s="313"/>
      <c r="Q105" s="313"/>
      <c r="R105" s="313"/>
      <c r="S105" s="313"/>
      <c r="T105" s="295"/>
      <c r="U105" s="295"/>
      <c r="V105" s="313"/>
      <c r="W105" s="313"/>
      <c r="X105" s="300"/>
      <c r="Y105" s="300"/>
      <c r="Z105" s="300">
        <v>1</v>
      </c>
      <c r="AA105" s="300"/>
      <c r="AB105" s="300"/>
      <c r="AC105" s="277" t="s">
        <v>397</v>
      </c>
    </row>
    <row r="106" spans="1:29" s="27" customFormat="1" ht="12.75">
      <c r="A106" s="299" t="s">
        <v>89</v>
      </c>
      <c r="B106" s="313" t="s">
        <v>197</v>
      </c>
      <c r="C106" s="406" t="s">
        <v>249</v>
      </c>
      <c r="D106" s="313"/>
      <c r="E106" s="296" t="s">
        <v>239</v>
      </c>
      <c r="F106" s="296" t="s">
        <v>239</v>
      </c>
      <c r="G106" s="408"/>
      <c r="H106" s="330" t="s">
        <v>203</v>
      </c>
      <c r="I106" s="410" t="s">
        <v>398</v>
      </c>
      <c r="J106" s="330" t="s">
        <v>201</v>
      </c>
      <c r="K106" s="313"/>
      <c r="L106" s="313"/>
      <c r="M106" s="313"/>
      <c r="N106" s="313"/>
      <c r="O106" s="313"/>
      <c r="P106" s="313"/>
      <c r="Q106" s="313"/>
      <c r="R106" s="313"/>
      <c r="S106" s="313"/>
      <c r="T106" s="295"/>
      <c r="U106" s="295"/>
      <c r="V106" s="313"/>
      <c r="W106" s="313"/>
      <c r="X106" s="300"/>
      <c r="Y106" s="300"/>
      <c r="Z106" s="300"/>
      <c r="AA106" s="300">
        <v>1</v>
      </c>
      <c r="AB106" s="300"/>
      <c r="AC106" s="277" t="s">
        <v>399</v>
      </c>
    </row>
    <row r="107" spans="1:29" s="27" customFormat="1" ht="46.5" customHeight="1">
      <c r="A107" s="299" t="s">
        <v>89</v>
      </c>
      <c r="B107" s="313" t="s">
        <v>197</v>
      </c>
      <c r="C107" s="295" t="s">
        <v>702</v>
      </c>
      <c r="D107" s="313"/>
      <c r="E107" s="267" t="s">
        <v>400</v>
      </c>
      <c r="F107" s="267" t="s">
        <v>400</v>
      </c>
      <c r="G107" s="408"/>
      <c r="H107" s="295" t="s">
        <v>203</v>
      </c>
      <c r="I107" s="295" t="s">
        <v>214</v>
      </c>
      <c r="J107" s="313" t="s">
        <v>201</v>
      </c>
      <c r="K107" s="313"/>
      <c r="L107" s="313"/>
      <c r="M107" s="313"/>
      <c r="N107" s="313"/>
      <c r="O107" s="313"/>
      <c r="P107" s="313"/>
      <c r="Q107" s="313"/>
      <c r="R107" s="313"/>
      <c r="S107" s="313"/>
      <c r="T107" s="295"/>
      <c r="U107" s="295"/>
      <c r="V107" s="313"/>
      <c r="W107" s="313"/>
      <c r="X107" s="300"/>
      <c r="Y107" s="300"/>
      <c r="Z107" s="300">
        <v>1</v>
      </c>
      <c r="AA107" s="300"/>
      <c r="AB107" s="300"/>
      <c r="AC107" s="277" t="s">
        <v>401</v>
      </c>
    </row>
    <row r="108" spans="1:29" s="27" customFormat="1" ht="12.75">
      <c r="A108" s="299" t="s">
        <v>89</v>
      </c>
      <c r="B108" s="313" t="s">
        <v>197</v>
      </c>
      <c r="C108" s="295" t="s">
        <v>702</v>
      </c>
      <c r="D108" s="313"/>
      <c r="E108" s="267" t="s">
        <v>402</v>
      </c>
      <c r="F108" s="267" t="s">
        <v>402</v>
      </c>
      <c r="G108" s="313">
        <v>249</v>
      </c>
      <c r="H108" s="295" t="s">
        <v>203</v>
      </c>
      <c r="I108" s="295" t="s">
        <v>69</v>
      </c>
      <c r="J108" s="313" t="s">
        <v>201</v>
      </c>
      <c r="K108" s="313"/>
      <c r="L108" s="313"/>
      <c r="M108" s="313"/>
      <c r="N108" s="313"/>
      <c r="O108" s="313"/>
      <c r="P108" s="313"/>
      <c r="Q108" s="313"/>
      <c r="R108" s="407">
        <v>5</v>
      </c>
      <c r="S108" s="313"/>
      <c r="T108" s="295"/>
      <c r="U108" s="295"/>
      <c r="V108" s="313"/>
      <c r="W108" s="313"/>
      <c r="X108" s="300"/>
      <c r="Y108" s="300"/>
      <c r="Z108" s="300">
        <v>1</v>
      </c>
      <c r="AA108" s="300"/>
      <c r="AB108" s="300"/>
      <c r="AC108" s="277"/>
    </row>
    <row r="109" spans="1:29" s="27" customFormat="1" ht="12.75">
      <c r="A109" s="299" t="s">
        <v>89</v>
      </c>
      <c r="B109" s="313" t="s">
        <v>197</v>
      </c>
      <c r="C109" s="295" t="s">
        <v>702</v>
      </c>
      <c r="D109" s="313"/>
      <c r="E109" s="274" t="s">
        <v>403</v>
      </c>
      <c r="F109" s="274" t="s">
        <v>403</v>
      </c>
      <c r="G109" s="313">
        <v>116</v>
      </c>
      <c r="H109" s="295" t="s">
        <v>203</v>
      </c>
      <c r="I109" s="295" t="s">
        <v>233</v>
      </c>
      <c r="J109" s="313" t="s">
        <v>201</v>
      </c>
      <c r="K109" s="313"/>
      <c r="L109" s="313"/>
      <c r="M109" s="313"/>
      <c r="N109" s="313">
        <v>5</v>
      </c>
      <c r="O109" s="313"/>
      <c r="P109" s="313"/>
      <c r="Q109" s="313"/>
      <c r="R109" s="313"/>
      <c r="S109" s="313"/>
      <c r="T109" s="295"/>
      <c r="U109" s="295"/>
      <c r="V109" s="313"/>
      <c r="W109" s="313"/>
      <c r="X109" s="300"/>
      <c r="Y109" s="300"/>
      <c r="Z109" s="300">
        <v>1</v>
      </c>
      <c r="AA109" s="300"/>
      <c r="AB109" s="300"/>
      <c r="AC109" s="277"/>
    </row>
    <row r="110" spans="1:29" s="27" customFormat="1" ht="12.75">
      <c r="A110" s="299" t="s">
        <v>89</v>
      </c>
      <c r="B110" s="313" t="s">
        <v>197</v>
      </c>
      <c r="C110" s="295" t="s">
        <v>708</v>
      </c>
      <c r="D110" s="313"/>
      <c r="E110" s="267" t="s">
        <v>1</v>
      </c>
      <c r="F110" s="267" t="s">
        <v>404</v>
      </c>
      <c r="G110" s="313">
        <v>74</v>
      </c>
      <c r="H110" s="295" t="s">
        <v>203</v>
      </c>
      <c r="I110" s="41" t="s">
        <v>205</v>
      </c>
      <c r="J110" s="313" t="s">
        <v>201</v>
      </c>
      <c r="K110" s="313"/>
      <c r="L110" s="313"/>
      <c r="M110" s="313"/>
      <c r="N110" s="303">
        <v>1.5</v>
      </c>
      <c r="O110" s="313"/>
      <c r="P110" s="313"/>
      <c r="Q110" s="313"/>
      <c r="R110" s="313"/>
      <c r="S110" s="313"/>
      <c r="T110" s="295"/>
      <c r="U110" s="295"/>
      <c r="V110" s="313"/>
      <c r="W110" s="313"/>
      <c r="X110" s="300"/>
      <c r="Y110" s="300"/>
      <c r="Z110" s="300"/>
      <c r="AA110" s="300"/>
      <c r="AB110" s="300">
        <v>1</v>
      </c>
      <c r="AC110" s="277"/>
    </row>
    <row r="111" spans="1:29" s="27" customFormat="1" ht="12.75">
      <c r="A111" s="299" t="s">
        <v>89</v>
      </c>
      <c r="B111" s="313" t="s">
        <v>197</v>
      </c>
      <c r="C111" s="295" t="s">
        <v>708</v>
      </c>
      <c r="D111" s="313"/>
      <c r="E111" s="267" t="s">
        <v>405</v>
      </c>
      <c r="F111" s="267" t="s">
        <v>406</v>
      </c>
      <c r="G111" s="313">
        <v>42</v>
      </c>
      <c r="H111" s="295" t="s">
        <v>203</v>
      </c>
      <c r="I111" s="41" t="s">
        <v>205</v>
      </c>
      <c r="J111" s="313" t="s">
        <v>201</v>
      </c>
      <c r="K111" s="313"/>
      <c r="L111" s="313"/>
      <c r="M111" s="313"/>
      <c r="N111" s="303">
        <v>1</v>
      </c>
      <c r="O111" s="313"/>
      <c r="P111" s="313"/>
      <c r="Q111" s="313"/>
      <c r="R111" s="313"/>
      <c r="S111" s="313"/>
      <c r="T111" s="295"/>
      <c r="U111" s="295"/>
      <c r="V111" s="313"/>
      <c r="W111" s="313"/>
      <c r="X111" s="300"/>
      <c r="Y111" s="300"/>
      <c r="Z111" s="300"/>
      <c r="AA111" s="300"/>
      <c r="AB111" s="300">
        <v>1</v>
      </c>
      <c r="AC111" s="277"/>
    </row>
    <row r="112" spans="1:29" s="27" customFormat="1" ht="12.75">
      <c r="A112" s="299" t="s">
        <v>89</v>
      </c>
      <c r="B112" s="313" t="s">
        <v>197</v>
      </c>
      <c r="C112" s="295" t="s">
        <v>708</v>
      </c>
      <c r="D112" s="313"/>
      <c r="E112" s="267" t="s">
        <v>407</v>
      </c>
      <c r="F112" s="267" t="s">
        <v>408</v>
      </c>
      <c r="G112" s="313">
        <v>274</v>
      </c>
      <c r="H112" s="295" t="s">
        <v>203</v>
      </c>
      <c r="I112" s="41" t="s">
        <v>205</v>
      </c>
      <c r="J112" s="313" t="s">
        <v>201</v>
      </c>
      <c r="K112" s="313"/>
      <c r="L112" s="313"/>
      <c r="M112" s="313"/>
      <c r="N112" s="303">
        <v>3</v>
      </c>
      <c r="O112" s="313"/>
      <c r="P112" s="313"/>
      <c r="Q112" s="313"/>
      <c r="R112" s="313"/>
      <c r="S112" s="313"/>
      <c r="T112" s="295"/>
      <c r="U112" s="295"/>
      <c r="V112" s="313"/>
      <c r="W112" s="313"/>
      <c r="X112" s="300"/>
      <c r="Y112" s="300"/>
      <c r="Z112" s="300"/>
      <c r="AA112" s="300"/>
      <c r="AB112" s="300">
        <v>1</v>
      </c>
      <c r="AC112" s="277"/>
    </row>
    <row r="113" spans="1:29" s="27" customFormat="1" ht="12.75">
      <c r="A113" s="299" t="s">
        <v>89</v>
      </c>
      <c r="B113" s="313" t="s">
        <v>197</v>
      </c>
      <c r="C113" s="295" t="s">
        <v>708</v>
      </c>
      <c r="D113" s="313"/>
      <c r="E113" s="267" t="s">
        <v>710</v>
      </c>
      <c r="F113" s="267" t="s">
        <v>409</v>
      </c>
      <c r="G113" s="313">
        <v>27</v>
      </c>
      <c r="H113" s="295" t="s">
        <v>203</v>
      </c>
      <c r="I113" s="41" t="s">
        <v>205</v>
      </c>
      <c r="J113" s="313" t="s">
        <v>201</v>
      </c>
      <c r="K113" s="313"/>
      <c r="L113" s="313"/>
      <c r="M113" s="313"/>
      <c r="N113" s="303">
        <v>3</v>
      </c>
      <c r="O113" s="313"/>
      <c r="P113" s="313"/>
      <c r="Q113" s="313"/>
      <c r="R113" s="313"/>
      <c r="S113" s="313"/>
      <c r="T113" s="295"/>
      <c r="U113" s="295"/>
      <c r="V113" s="313"/>
      <c r="W113" s="313"/>
      <c r="X113" s="300"/>
      <c r="Y113" s="300"/>
      <c r="Z113" s="300"/>
      <c r="AA113" s="300"/>
      <c r="AB113" s="300">
        <v>1</v>
      </c>
      <c r="AC113" s="277"/>
    </row>
    <row r="114" spans="1:29" s="27" customFormat="1" ht="24">
      <c r="A114" s="299" t="s">
        <v>89</v>
      </c>
      <c r="B114" s="313" t="s">
        <v>197</v>
      </c>
      <c r="C114" s="295" t="s">
        <v>708</v>
      </c>
      <c r="D114" s="313"/>
      <c r="E114" s="267" t="s">
        <v>410</v>
      </c>
      <c r="F114" s="267" t="s">
        <v>411</v>
      </c>
      <c r="G114" s="313">
        <v>381</v>
      </c>
      <c r="H114" s="295" t="s">
        <v>203</v>
      </c>
      <c r="I114" s="41" t="s">
        <v>205</v>
      </c>
      <c r="J114" s="313" t="s">
        <v>201</v>
      </c>
      <c r="K114" s="313"/>
      <c r="L114" s="313"/>
      <c r="M114" s="313"/>
      <c r="N114" s="303">
        <v>3</v>
      </c>
      <c r="O114" s="313"/>
      <c r="P114" s="313"/>
      <c r="Q114" s="313"/>
      <c r="R114" s="313"/>
      <c r="S114" s="313"/>
      <c r="T114" s="295"/>
      <c r="U114" s="295"/>
      <c r="V114" s="313"/>
      <c r="W114" s="313"/>
      <c r="X114" s="300"/>
      <c r="Y114" s="300"/>
      <c r="Z114" s="300"/>
      <c r="AA114" s="300"/>
      <c r="AB114" s="300">
        <v>1</v>
      </c>
      <c r="AC114" s="277"/>
    </row>
    <row r="115" spans="1:29" s="27" customFormat="1" ht="12.75">
      <c r="A115" s="299" t="s">
        <v>89</v>
      </c>
      <c r="B115" s="313" t="s">
        <v>197</v>
      </c>
      <c r="C115" s="295" t="s">
        <v>708</v>
      </c>
      <c r="D115" s="313"/>
      <c r="E115" s="267" t="s">
        <v>709</v>
      </c>
      <c r="F115" s="267" t="s">
        <v>412</v>
      </c>
      <c r="G115" s="313">
        <v>108</v>
      </c>
      <c r="H115" s="295" t="s">
        <v>203</v>
      </c>
      <c r="I115" s="41" t="s">
        <v>205</v>
      </c>
      <c r="J115" s="313" t="s">
        <v>201</v>
      </c>
      <c r="K115" s="313"/>
      <c r="L115" s="313"/>
      <c r="M115" s="313"/>
      <c r="N115" s="303">
        <v>0.7</v>
      </c>
      <c r="O115" s="313"/>
      <c r="P115" s="313"/>
      <c r="Q115" s="313"/>
      <c r="R115" s="313"/>
      <c r="S115" s="313"/>
      <c r="T115" s="295"/>
      <c r="U115" s="295"/>
      <c r="V115" s="313"/>
      <c r="W115" s="313"/>
      <c r="X115" s="300"/>
      <c r="Y115" s="300"/>
      <c r="Z115" s="300"/>
      <c r="AA115" s="300"/>
      <c r="AB115" s="300">
        <v>1</v>
      </c>
      <c r="AC115" s="277"/>
    </row>
    <row r="116" spans="1:29" s="27" customFormat="1" ht="12.75">
      <c r="A116" s="299" t="s">
        <v>89</v>
      </c>
      <c r="B116" s="313" t="s">
        <v>197</v>
      </c>
      <c r="C116" s="295" t="s">
        <v>708</v>
      </c>
      <c r="D116" s="313"/>
      <c r="E116" s="267" t="s">
        <v>802</v>
      </c>
      <c r="F116" s="267" t="s">
        <v>413</v>
      </c>
      <c r="G116" s="313">
        <v>119</v>
      </c>
      <c r="H116" s="295" t="s">
        <v>203</v>
      </c>
      <c r="I116" s="41" t="s">
        <v>205</v>
      </c>
      <c r="J116" s="313" t="s">
        <v>201</v>
      </c>
      <c r="K116" s="313"/>
      <c r="L116" s="313"/>
      <c r="M116" s="313"/>
      <c r="N116" s="303">
        <v>2</v>
      </c>
      <c r="O116" s="313"/>
      <c r="P116" s="313"/>
      <c r="Q116" s="313"/>
      <c r="R116" s="313"/>
      <c r="S116" s="313"/>
      <c r="T116" s="295"/>
      <c r="U116" s="295"/>
      <c r="V116" s="313"/>
      <c r="W116" s="313"/>
      <c r="X116" s="300"/>
      <c r="Y116" s="300"/>
      <c r="Z116" s="300"/>
      <c r="AA116" s="300"/>
      <c r="AB116" s="300">
        <v>1</v>
      </c>
      <c r="AC116" s="277"/>
    </row>
    <row r="117" spans="1:29" s="27" customFormat="1" ht="12.75">
      <c r="A117" s="299" t="s">
        <v>89</v>
      </c>
      <c r="B117" s="313" t="s">
        <v>197</v>
      </c>
      <c r="C117" s="295" t="s">
        <v>708</v>
      </c>
      <c r="D117" s="313"/>
      <c r="E117" s="267" t="s">
        <v>414</v>
      </c>
      <c r="F117" s="267" t="s">
        <v>414</v>
      </c>
      <c r="G117" s="313">
        <v>180</v>
      </c>
      <c r="H117" s="295" t="s">
        <v>203</v>
      </c>
      <c r="I117" s="303" t="s">
        <v>64</v>
      </c>
      <c r="J117" s="313" t="s">
        <v>201</v>
      </c>
      <c r="K117" s="313"/>
      <c r="L117" s="313"/>
      <c r="M117" s="313">
        <v>2.8</v>
      </c>
      <c r="N117" s="313"/>
      <c r="O117" s="313"/>
      <c r="P117" s="313"/>
      <c r="Q117" s="313"/>
      <c r="R117" s="313"/>
      <c r="S117" s="313"/>
      <c r="T117" s="295"/>
      <c r="U117" s="295"/>
      <c r="V117" s="313"/>
      <c r="W117" s="313"/>
      <c r="X117" s="300"/>
      <c r="Y117" s="300"/>
      <c r="Z117" s="300"/>
      <c r="AA117" s="300"/>
      <c r="AB117" s="300">
        <v>1</v>
      </c>
      <c r="AC117" s="277"/>
    </row>
    <row r="118" spans="1:29" s="27" customFormat="1" ht="12.75">
      <c r="A118" s="299" t="s">
        <v>89</v>
      </c>
      <c r="B118" s="313" t="s">
        <v>197</v>
      </c>
      <c r="C118" s="295" t="s">
        <v>708</v>
      </c>
      <c r="D118" s="313"/>
      <c r="E118" s="267" t="s">
        <v>841</v>
      </c>
      <c r="F118" s="267" t="s">
        <v>842</v>
      </c>
      <c r="G118" s="408"/>
      <c r="H118" s="295" t="s">
        <v>203</v>
      </c>
      <c r="I118" s="303" t="s">
        <v>765</v>
      </c>
      <c r="J118" s="313" t="s">
        <v>201</v>
      </c>
      <c r="K118" s="313"/>
      <c r="L118" s="313"/>
      <c r="M118" s="313"/>
      <c r="N118" s="313"/>
      <c r="O118" s="313"/>
      <c r="P118" s="313"/>
      <c r="Q118" s="313"/>
      <c r="R118" s="313"/>
      <c r="S118" s="313"/>
      <c r="T118" s="295"/>
      <c r="U118" s="295"/>
      <c r="V118" s="313">
        <v>35</v>
      </c>
      <c r="W118" s="313">
        <v>30</v>
      </c>
      <c r="X118" s="300"/>
      <c r="Y118" s="300"/>
      <c r="Z118" s="300">
        <v>1</v>
      </c>
      <c r="AA118" s="300"/>
      <c r="AB118" s="300"/>
      <c r="AC118" s="277" t="s">
        <v>415</v>
      </c>
    </row>
    <row r="119" spans="1:29" s="27" customFormat="1" ht="12.75">
      <c r="A119" s="299" t="s">
        <v>89</v>
      </c>
      <c r="B119" s="313" t="s">
        <v>197</v>
      </c>
      <c r="C119" s="295" t="s">
        <v>708</v>
      </c>
      <c r="D119" s="313"/>
      <c r="E119" s="267" t="s">
        <v>416</v>
      </c>
      <c r="F119" s="267" t="s">
        <v>416</v>
      </c>
      <c r="G119" s="408"/>
      <c r="H119" s="295" t="s">
        <v>203</v>
      </c>
      <c r="I119" s="303" t="s">
        <v>214</v>
      </c>
      <c r="J119" s="313" t="s">
        <v>201</v>
      </c>
      <c r="K119" s="313"/>
      <c r="L119" s="313"/>
      <c r="M119" s="313"/>
      <c r="N119" s="313"/>
      <c r="O119" s="313"/>
      <c r="P119" s="313"/>
      <c r="Q119" s="313"/>
      <c r="R119" s="313"/>
      <c r="S119" s="313"/>
      <c r="T119" s="295"/>
      <c r="U119" s="295"/>
      <c r="V119" s="313"/>
      <c r="W119" s="313"/>
      <c r="X119" s="300"/>
      <c r="Y119" s="300"/>
      <c r="Z119" s="300"/>
      <c r="AA119" s="300"/>
      <c r="AB119" s="300">
        <v>1</v>
      </c>
      <c r="AC119" s="277" t="s">
        <v>866</v>
      </c>
    </row>
    <row r="120" spans="1:29" s="27" customFormat="1" ht="12.75">
      <c r="A120" s="299" t="s">
        <v>89</v>
      </c>
      <c r="B120" s="313" t="s">
        <v>197</v>
      </c>
      <c r="C120" s="295" t="s">
        <v>708</v>
      </c>
      <c r="D120" s="313"/>
      <c r="E120" s="267" t="s">
        <v>841</v>
      </c>
      <c r="F120" s="267" t="s">
        <v>842</v>
      </c>
      <c r="G120" s="408"/>
      <c r="H120" s="295" t="s">
        <v>203</v>
      </c>
      <c r="I120" s="411" t="s">
        <v>398</v>
      </c>
      <c r="J120" s="313" t="s">
        <v>201</v>
      </c>
      <c r="K120" s="313"/>
      <c r="L120" s="313"/>
      <c r="M120" s="313"/>
      <c r="N120" s="313"/>
      <c r="O120" s="313"/>
      <c r="P120" s="313"/>
      <c r="Q120" s="313"/>
      <c r="R120" s="313"/>
      <c r="S120" s="313"/>
      <c r="T120" s="295"/>
      <c r="U120" s="295"/>
      <c r="V120" s="313"/>
      <c r="W120" s="313"/>
      <c r="X120" s="300"/>
      <c r="Y120" s="300"/>
      <c r="Z120" s="300"/>
      <c r="AA120" s="300"/>
      <c r="AB120" s="300">
        <v>1</v>
      </c>
      <c r="AC120" s="277" t="s">
        <v>399</v>
      </c>
    </row>
    <row r="121" spans="1:29" s="27" customFormat="1" ht="24">
      <c r="A121" s="299" t="s">
        <v>89</v>
      </c>
      <c r="B121" s="313" t="s">
        <v>197</v>
      </c>
      <c r="C121" s="295" t="s">
        <v>708</v>
      </c>
      <c r="D121" s="313"/>
      <c r="E121" s="267" t="s">
        <v>417</v>
      </c>
      <c r="F121" s="267" t="s">
        <v>417</v>
      </c>
      <c r="G121" s="313">
        <v>238</v>
      </c>
      <c r="H121" s="295" t="s">
        <v>203</v>
      </c>
      <c r="I121" s="303" t="s">
        <v>64</v>
      </c>
      <c r="J121" s="313" t="s">
        <v>201</v>
      </c>
      <c r="K121" s="313"/>
      <c r="L121" s="313"/>
      <c r="M121" s="313">
        <v>6</v>
      </c>
      <c r="N121" s="313"/>
      <c r="O121" s="313"/>
      <c r="P121" s="313"/>
      <c r="Q121" s="313"/>
      <c r="R121" s="313"/>
      <c r="S121" s="313"/>
      <c r="T121" s="295"/>
      <c r="U121" s="295"/>
      <c r="V121" s="313"/>
      <c r="W121" s="313"/>
      <c r="X121" s="300"/>
      <c r="Y121" s="300"/>
      <c r="Z121" s="300"/>
      <c r="AA121" s="300"/>
      <c r="AB121" s="300">
        <v>1</v>
      </c>
      <c r="AC121" s="277"/>
    </row>
    <row r="122" spans="1:29" s="27" customFormat="1" ht="12.75">
      <c r="A122" s="299" t="s">
        <v>89</v>
      </c>
      <c r="B122" s="313" t="s">
        <v>197</v>
      </c>
      <c r="C122" s="406" t="s">
        <v>711</v>
      </c>
      <c r="D122" s="313"/>
      <c r="E122" s="412" t="s">
        <v>804</v>
      </c>
      <c r="F122" s="413" t="s">
        <v>240</v>
      </c>
      <c r="G122" s="313">
        <v>50</v>
      </c>
      <c r="H122" s="414" t="s">
        <v>203</v>
      </c>
      <c r="I122" s="414" t="s">
        <v>348</v>
      </c>
      <c r="J122" s="415" t="s">
        <v>201</v>
      </c>
      <c r="K122" s="313"/>
      <c r="L122" s="313"/>
      <c r="M122" s="313"/>
      <c r="N122" s="313"/>
      <c r="O122" s="313"/>
      <c r="P122" s="303">
        <v>500</v>
      </c>
      <c r="Q122" s="313"/>
      <c r="R122" s="313"/>
      <c r="S122" s="313"/>
      <c r="T122" s="295"/>
      <c r="U122" s="295"/>
      <c r="V122" s="313"/>
      <c r="W122" s="313"/>
      <c r="X122" s="300"/>
      <c r="Y122" s="300"/>
      <c r="Z122" s="300"/>
      <c r="AA122" s="300"/>
      <c r="AB122" s="300">
        <v>1</v>
      </c>
      <c r="AC122" s="277"/>
    </row>
    <row r="123" spans="1:29" s="27" customFormat="1" ht="12.75">
      <c r="A123" s="299" t="s">
        <v>89</v>
      </c>
      <c r="B123" s="313" t="s">
        <v>197</v>
      </c>
      <c r="C123" s="406" t="s">
        <v>711</v>
      </c>
      <c r="D123" s="313"/>
      <c r="E123" s="412" t="s">
        <v>418</v>
      </c>
      <c r="F123" s="413" t="s">
        <v>240</v>
      </c>
      <c r="G123" s="313">
        <v>42</v>
      </c>
      <c r="H123" s="414" t="s">
        <v>203</v>
      </c>
      <c r="I123" s="414" t="s">
        <v>348</v>
      </c>
      <c r="J123" s="415" t="s">
        <v>201</v>
      </c>
      <c r="K123" s="313"/>
      <c r="L123" s="313"/>
      <c r="M123" s="313"/>
      <c r="N123" s="313"/>
      <c r="O123" s="313"/>
      <c r="P123" s="303">
        <v>1000</v>
      </c>
      <c r="Q123" s="313"/>
      <c r="R123" s="313"/>
      <c r="S123" s="313"/>
      <c r="T123" s="295"/>
      <c r="U123" s="295"/>
      <c r="V123" s="313"/>
      <c r="W123" s="313"/>
      <c r="X123" s="300"/>
      <c r="Y123" s="300"/>
      <c r="Z123" s="300"/>
      <c r="AA123" s="300"/>
      <c r="AB123" s="300">
        <v>1</v>
      </c>
      <c r="AC123" s="277"/>
    </row>
    <row r="124" spans="1:29" s="27" customFormat="1" ht="12.75">
      <c r="A124" s="299" t="s">
        <v>89</v>
      </c>
      <c r="B124" s="313" t="s">
        <v>197</v>
      </c>
      <c r="C124" s="406" t="s">
        <v>711</v>
      </c>
      <c r="D124" s="313"/>
      <c r="E124" s="412" t="s">
        <v>419</v>
      </c>
      <c r="F124" s="413" t="s">
        <v>240</v>
      </c>
      <c r="G124" s="313">
        <v>65</v>
      </c>
      <c r="H124" s="414" t="s">
        <v>203</v>
      </c>
      <c r="I124" s="414" t="s">
        <v>348</v>
      </c>
      <c r="J124" s="415" t="s">
        <v>201</v>
      </c>
      <c r="K124" s="313"/>
      <c r="L124" s="313"/>
      <c r="M124" s="313"/>
      <c r="N124" s="313"/>
      <c r="O124" s="313"/>
      <c r="P124" s="303">
        <v>500</v>
      </c>
      <c r="Q124" s="313"/>
      <c r="R124" s="313"/>
      <c r="S124" s="313"/>
      <c r="T124" s="295"/>
      <c r="U124" s="295"/>
      <c r="V124" s="313"/>
      <c r="W124" s="313"/>
      <c r="X124" s="300"/>
      <c r="Y124" s="300"/>
      <c r="Z124" s="300"/>
      <c r="AA124" s="300"/>
      <c r="AB124" s="300">
        <v>1</v>
      </c>
      <c r="AC124" s="277"/>
    </row>
    <row r="125" spans="1:29" s="27" customFormat="1" ht="12.75">
      <c r="A125" s="299" t="s">
        <v>89</v>
      </c>
      <c r="B125" s="313" t="s">
        <v>197</v>
      </c>
      <c r="C125" s="406" t="s">
        <v>711</v>
      </c>
      <c r="D125" s="313"/>
      <c r="E125" s="416" t="s">
        <v>420</v>
      </c>
      <c r="F125" s="413" t="s">
        <v>240</v>
      </c>
      <c r="G125" s="313">
        <v>45</v>
      </c>
      <c r="H125" s="414" t="s">
        <v>203</v>
      </c>
      <c r="I125" s="414" t="s">
        <v>348</v>
      </c>
      <c r="J125" s="415" t="s">
        <v>201</v>
      </c>
      <c r="K125" s="313"/>
      <c r="L125" s="313"/>
      <c r="M125" s="313"/>
      <c r="N125" s="313"/>
      <c r="O125" s="313"/>
      <c r="P125" s="303">
        <v>1000</v>
      </c>
      <c r="Q125" s="313"/>
      <c r="R125" s="313"/>
      <c r="S125" s="313"/>
      <c r="T125" s="295"/>
      <c r="U125" s="295"/>
      <c r="V125" s="313"/>
      <c r="W125" s="313"/>
      <c r="X125" s="300"/>
      <c r="Y125" s="300"/>
      <c r="Z125" s="300"/>
      <c r="AA125" s="300"/>
      <c r="AB125" s="300">
        <v>1</v>
      </c>
      <c r="AC125" s="277"/>
    </row>
    <row r="126" spans="1:29" s="27" customFormat="1" ht="12.75">
      <c r="A126" s="299" t="s">
        <v>89</v>
      </c>
      <c r="B126" s="313" t="s">
        <v>197</v>
      </c>
      <c r="C126" s="406" t="s">
        <v>711</v>
      </c>
      <c r="D126" s="313"/>
      <c r="E126" s="412" t="s">
        <v>421</v>
      </c>
      <c r="F126" s="413" t="s">
        <v>422</v>
      </c>
      <c r="G126" s="313">
        <v>16</v>
      </c>
      <c r="H126" s="414" t="s">
        <v>203</v>
      </c>
      <c r="I126" s="41" t="s">
        <v>205</v>
      </c>
      <c r="J126" s="415" t="s">
        <v>201</v>
      </c>
      <c r="K126" s="313"/>
      <c r="L126" s="313"/>
      <c r="M126" s="313"/>
      <c r="N126" s="313">
        <v>1</v>
      </c>
      <c r="O126" s="313"/>
      <c r="P126" s="313"/>
      <c r="Q126" s="313"/>
      <c r="R126" s="313"/>
      <c r="S126" s="313"/>
      <c r="T126" s="295"/>
      <c r="U126" s="295"/>
      <c r="V126" s="313"/>
      <c r="W126" s="313"/>
      <c r="X126" s="300"/>
      <c r="Y126" s="300"/>
      <c r="Z126" s="300"/>
      <c r="AA126" s="300"/>
      <c r="AB126" s="300">
        <v>1</v>
      </c>
      <c r="AC126" s="277"/>
    </row>
    <row r="127" spans="1:29" s="27" customFormat="1" ht="12.75">
      <c r="A127" s="299" t="s">
        <v>89</v>
      </c>
      <c r="B127" s="313" t="s">
        <v>197</v>
      </c>
      <c r="C127" s="406" t="s">
        <v>711</v>
      </c>
      <c r="D127" s="313"/>
      <c r="E127" s="412" t="s">
        <v>423</v>
      </c>
      <c r="F127" s="413" t="s">
        <v>424</v>
      </c>
      <c r="G127" s="313">
        <v>21</v>
      </c>
      <c r="H127" s="414" t="s">
        <v>203</v>
      </c>
      <c r="I127" s="41" t="s">
        <v>205</v>
      </c>
      <c r="J127" s="415" t="s">
        <v>201</v>
      </c>
      <c r="K127" s="313"/>
      <c r="L127" s="313"/>
      <c r="M127" s="313"/>
      <c r="N127" s="313">
        <v>1</v>
      </c>
      <c r="O127" s="313"/>
      <c r="P127" s="313"/>
      <c r="Q127" s="313"/>
      <c r="R127" s="313"/>
      <c r="S127" s="313"/>
      <c r="T127" s="295"/>
      <c r="U127" s="295"/>
      <c r="V127" s="313"/>
      <c r="W127" s="313"/>
      <c r="X127" s="300"/>
      <c r="Y127" s="300"/>
      <c r="Z127" s="300"/>
      <c r="AA127" s="300"/>
      <c r="AB127" s="300">
        <v>1</v>
      </c>
      <c r="AC127" s="277"/>
    </row>
    <row r="128" spans="1:29" s="27" customFormat="1" ht="12.75">
      <c r="A128" s="299" t="s">
        <v>89</v>
      </c>
      <c r="B128" s="313" t="s">
        <v>197</v>
      </c>
      <c r="C128" s="406" t="s">
        <v>711</v>
      </c>
      <c r="D128" s="313"/>
      <c r="E128" s="412" t="s">
        <v>425</v>
      </c>
      <c r="F128" s="412" t="s">
        <v>425</v>
      </c>
      <c r="G128" s="408"/>
      <c r="H128" s="417" t="s">
        <v>203</v>
      </c>
      <c r="I128" s="414" t="s">
        <v>214</v>
      </c>
      <c r="J128" s="415" t="s">
        <v>201</v>
      </c>
      <c r="K128" s="313"/>
      <c r="L128" s="313"/>
      <c r="M128" s="313"/>
      <c r="N128" s="313"/>
      <c r="O128" s="313"/>
      <c r="P128" s="313"/>
      <c r="Q128" s="313"/>
      <c r="R128" s="313"/>
      <c r="S128" s="313"/>
      <c r="T128" s="295"/>
      <c r="U128" s="295"/>
      <c r="V128" s="313"/>
      <c r="W128" s="313"/>
      <c r="X128" s="300"/>
      <c r="Y128" s="300"/>
      <c r="Z128" s="300"/>
      <c r="AA128" s="300"/>
      <c r="AB128" s="300">
        <v>1</v>
      </c>
      <c r="AC128" s="277" t="s">
        <v>426</v>
      </c>
    </row>
    <row r="129" spans="1:29" s="27" customFormat="1" ht="12.75">
      <c r="A129" s="299" t="s">
        <v>89</v>
      </c>
      <c r="B129" s="313" t="s">
        <v>197</v>
      </c>
      <c r="C129" s="406" t="s">
        <v>711</v>
      </c>
      <c r="D129" s="313"/>
      <c r="E129" s="412" t="s">
        <v>425</v>
      </c>
      <c r="F129" s="412" t="s">
        <v>425</v>
      </c>
      <c r="G129" s="408"/>
      <c r="H129" s="417" t="s">
        <v>203</v>
      </c>
      <c r="I129" s="418" t="s">
        <v>765</v>
      </c>
      <c r="J129" s="415" t="s">
        <v>201</v>
      </c>
      <c r="K129" s="313"/>
      <c r="L129" s="313"/>
      <c r="M129" s="313"/>
      <c r="N129" s="313"/>
      <c r="O129" s="313"/>
      <c r="P129" s="313"/>
      <c r="Q129" s="313"/>
      <c r="R129" s="313"/>
      <c r="S129" s="313"/>
      <c r="T129" s="295"/>
      <c r="U129" s="295"/>
      <c r="V129" s="313"/>
      <c r="W129" s="313"/>
      <c r="X129" s="300"/>
      <c r="Y129" s="300"/>
      <c r="Z129" s="300"/>
      <c r="AA129" s="300"/>
      <c r="AB129" s="300">
        <v>1</v>
      </c>
      <c r="AC129" s="277" t="s">
        <v>427</v>
      </c>
    </row>
    <row r="130" spans="1:29" s="27" customFormat="1" ht="24">
      <c r="A130" s="299" t="s">
        <v>89</v>
      </c>
      <c r="B130" s="313" t="s">
        <v>197</v>
      </c>
      <c r="C130" s="406" t="s">
        <v>711</v>
      </c>
      <c r="D130" s="313"/>
      <c r="E130" s="412" t="s">
        <v>804</v>
      </c>
      <c r="F130" s="412" t="s">
        <v>804</v>
      </c>
      <c r="G130" s="313">
        <v>50</v>
      </c>
      <c r="H130" s="417" t="s">
        <v>203</v>
      </c>
      <c r="I130" s="411" t="s">
        <v>293</v>
      </c>
      <c r="J130" s="415" t="s">
        <v>201</v>
      </c>
      <c r="K130" s="313"/>
      <c r="L130" s="313"/>
      <c r="M130" s="313"/>
      <c r="N130" s="313"/>
      <c r="O130" s="313"/>
      <c r="P130" s="313"/>
      <c r="Q130" s="313"/>
      <c r="R130" s="313"/>
      <c r="S130" s="313"/>
      <c r="T130" s="295"/>
      <c r="U130" s="295"/>
      <c r="V130" s="313"/>
      <c r="W130" s="313"/>
      <c r="X130" s="300"/>
      <c r="Y130" s="300"/>
      <c r="Z130" s="300"/>
      <c r="AA130" s="300"/>
      <c r="AB130" s="300">
        <v>1</v>
      </c>
      <c r="AC130" s="277" t="s">
        <v>428</v>
      </c>
    </row>
    <row r="131" spans="1:29" s="27" customFormat="1" ht="24">
      <c r="A131" s="299" t="s">
        <v>89</v>
      </c>
      <c r="B131" s="313" t="s">
        <v>197</v>
      </c>
      <c r="C131" s="406" t="s">
        <v>711</v>
      </c>
      <c r="D131" s="313"/>
      <c r="E131" s="412" t="s">
        <v>429</v>
      </c>
      <c r="F131" s="412" t="s">
        <v>429</v>
      </c>
      <c r="G131" s="313">
        <v>30</v>
      </c>
      <c r="H131" s="417" t="s">
        <v>203</v>
      </c>
      <c r="I131" s="411" t="s">
        <v>293</v>
      </c>
      <c r="J131" s="415" t="s">
        <v>201</v>
      </c>
      <c r="K131" s="313"/>
      <c r="L131" s="313"/>
      <c r="M131" s="313"/>
      <c r="N131" s="313"/>
      <c r="O131" s="313"/>
      <c r="P131" s="313"/>
      <c r="Q131" s="313"/>
      <c r="R131" s="313"/>
      <c r="S131" s="313"/>
      <c r="T131" s="295"/>
      <c r="U131" s="295"/>
      <c r="V131" s="313"/>
      <c r="W131" s="313"/>
      <c r="X131" s="300"/>
      <c r="Y131" s="300"/>
      <c r="Z131" s="300"/>
      <c r="AA131" s="300"/>
      <c r="AB131" s="300">
        <v>1</v>
      </c>
      <c r="AC131" s="277" t="s">
        <v>430</v>
      </c>
    </row>
    <row r="132" spans="1:29" s="27" customFormat="1" ht="24">
      <c r="A132" s="299" t="s">
        <v>89</v>
      </c>
      <c r="B132" s="313" t="s">
        <v>197</v>
      </c>
      <c r="C132" s="406" t="s">
        <v>711</v>
      </c>
      <c r="D132" s="313"/>
      <c r="E132" s="412" t="s">
        <v>431</v>
      </c>
      <c r="F132" s="412" t="s">
        <v>431</v>
      </c>
      <c r="G132" s="313">
        <v>30</v>
      </c>
      <c r="H132" s="417" t="s">
        <v>203</v>
      </c>
      <c r="I132" s="411" t="s">
        <v>293</v>
      </c>
      <c r="J132" s="415" t="s">
        <v>201</v>
      </c>
      <c r="K132" s="313"/>
      <c r="L132" s="313"/>
      <c r="M132" s="313"/>
      <c r="N132" s="313"/>
      <c r="O132" s="313"/>
      <c r="P132" s="313"/>
      <c r="Q132" s="313"/>
      <c r="R132" s="313"/>
      <c r="S132" s="313"/>
      <c r="T132" s="295"/>
      <c r="U132" s="295"/>
      <c r="V132" s="313"/>
      <c r="W132" s="313"/>
      <c r="X132" s="300"/>
      <c r="Y132" s="300"/>
      <c r="Z132" s="300"/>
      <c r="AA132" s="300"/>
      <c r="AB132" s="300">
        <v>1</v>
      </c>
      <c r="AC132" s="277" t="s">
        <v>432</v>
      </c>
    </row>
    <row r="133" spans="1:29" s="27" customFormat="1" ht="24">
      <c r="A133" s="299" t="s">
        <v>89</v>
      </c>
      <c r="B133" s="313" t="s">
        <v>197</v>
      </c>
      <c r="C133" s="406" t="s">
        <v>711</v>
      </c>
      <c r="D133" s="313"/>
      <c r="E133" s="412" t="s">
        <v>433</v>
      </c>
      <c r="F133" s="412" t="s">
        <v>433</v>
      </c>
      <c r="G133" s="313">
        <v>15</v>
      </c>
      <c r="H133" s="417" t="s">
        <v>203</v>
      </c>
      <c r="I133" s="411" t="s">
        <v>293</v>
      </c>
      <c r="J133" s="415" t="s">
        <v>201</v>
      </c>
      <c r="K133" s="313"/>
      <c r="L133" s="313"/>
      <c r="M133" s="313"/>
      <c r="N133" s="313"/>
      <c r="O133" s="313"/>
      <c r="P133" s="313"/>
      <c r="Q133" s="313"/>
      <c r="R133" s="313"/>
      <c r="S133" s="313"/>
      <c r="T133" s="295"/>
      <c r="U133" s="295"/>
      <c r="V133" s="313"/>
      <c r="W133" s="313"/>
      <c r="X133" s="300"/>
      <c r="Y133" s="300"/>
      <c r="Z133" s="300"/>
      <c r="AA133" s="300"/>
      <c r="AB133" s="300">
        <v>1</v>
      </c>
      <c r="AC133" s="277" t="s">
        <v>428</v>
      </c>
    </row>
    <row r="134" spans="1:29" s="27" customFormat="1" ht="24">
      <c r="A134" s="299" t="s">
        <v>89</v>
      </c>
      <c r="B134" s="313" t="s">
        <v>197</v>
      </c>
      <c r="C134" s="406" t="s">
        <v>711</v>
      </c>
      <c r="D134" s="313"/>
      <c r="E134" s="412" t="s">
        <v>423</v>
      </c>
      <c r="F134" s="412" t="s">
        <v>423</v>
      </c>
      <c r="G134" s="313">
        <v>63</v>
      </c>
      <c r="H134" s="417" t="s">
        <v>203</v>
      </c>
      <c r="I134" s="411" t="s">
        <v>293</v>
      </c>
      <c r="J134" s="415" t="s">
        <v>201</v>
      </c>
      <c r="K134" s="313"/>
      <c r="L134" s="313"/>
      <c r="M134" s="313"/>
      <c r="N134" s="313"/>
      <c r="O134" s="313"/>
      <c r="P134" s="313"/>
      <c r="Q134" s="313"/>
      <c r="R134" s="313"/>
      <c r="S134" s="313"/>
      <c r="T134" s="295"/>
      <c r="U134" s="295"/>
      <c r="V134" s="313"/>
      <c r="W134" s="313"/>
      <c r="X134" s="300"/>
      <c r="Y134" s="300"/>
      <c r="Z134" s="300"/>
      <c r="AA134" s="300"/>
      <c r="AB134" s="300">
        <v>1</v>
      </c>
      <c r="AC134" s="277" t="s">
        <v>430</v>
      </c>
    </row>
    <row r="135" spans="1:29" s="27" customFormat="1" ht="24">
      <c r="A135" s="299" t="s">
        <v>89</v>
      </c>
      <c r="B135" s="313" t="s">
        <v>197</v>
      </c>
      <c r="C135" s="406" t="s">
        <v>711</v>
      </c>
      <c r="D135" s="313"/>
      <c r="E135" s="412" t="s">
        <v>434</v>
      </c>
      <c r="F135" s="412" t="s">
        <v>434</v>
      </c>
      <c r="G135" s="313">
        <v>67</v>
      </c>
      <c r="H135" s="417" t="s">
        <v>203</v>
      </c>
      <c r="I135" s="411" t="s">
        <v>293</v>
      </c>
      <c r="J135" s="415" t="s">
        <v>201</v>
      </c>
      <c r="K135" s="313"/>
      <c r="L135" s="313"/>
      <c r="M135" s="313"/>
      <c r="N135" s="313"/>
      <c r="O135" s="313"/>
      <c r="P135" s="313"/>
      <c r="Q135" s="313"/>
      <c r="R135" s="313"/>
      <c r="S135" s="313"/>
      <c r="T135" s="295"/>
      <c r="U135" s="295"/>
      <c r="V135" s="313"/>
      <c r="W135" s="313"/>
      <c r="X135" s="300"/>
      <c r="Y135" s="300"/>
      <c r="Z135" s="300"/>
      <c r="AA135" s="300"/>
      <c r="AB135" s="300">
        <v>1</v>
      </c>
      <c r="AC135" s="277" t="s">
        <v>430</v>
      </c>
    </row>
    <row r="136" spans="1:29" s="27" customFormat="1" ht="24">
      <c r="A136" s="299" t="s">
        <v>89</v>
      </c>
      <c r="B136" s="313" t="s">
        <v>197</v>
      </c>
      <c r="C136" s="406" t="s">
        <v>711</v>
      </c>
      <c r="D136" s="313"/>
      <c r="E136" s="412" t="s">
        <v>419</v>
      </c>
      <c r="F136" s="412" t="s">
        <v>419</v>
      </c>
      <c r="G136" s="313">
        <v>65</v>
      </c>
      <c r="H136" s="417" t="s">
        <v>203</v>
      </c>
      <c r="I136" s="411" t="s">
        <v>293</v>
      </c>
      <c r="J136" s="415" t="s">
        <v>201</v>
      </c>
      <c r="K136" s="313"/>
      <c r="L136" s="313"/>
      <c r="M136" s="313"/>
      <c r="N136" s="313"/>
      <c r="O136" s="313"/>
      <c r="P136" s="313"/>
      <c r="Q136" s="313"/>
      <c r="R136" s="313"/>
      <c r="S136" s="313"/>
      <c r="T136" s="295"/>
      <c r="U136" s="295"/>
      <c r="V136" s="313"/>
      <c r="W136" s="313"/>
      <c r="X136" s="300"/>
      <c r="Y136" s="300"/>
      <c r="Z136" s="300"/>
      <c r="AA136" s="300"/>
      <c r="AB136" s="300">
        <v>1</v>
      </c>
      <c r="AC136" s="277" t="s">
        <v>428</v>
      </c>
    </row>
    <row r="137" spans="1:29" s="27" customFormat="1" ht="24">
      <c r="A137" s="299" t="s">
        <v>89</v>
      </c>
      <c r="B137" s="313" t="s">
        <v>197</v>
      </c>
      <c r="C137" s="406" t="s">
        <v>711</v>
      </c>
      <c r="D137" s="313"/>
      <c r="E137" s="412" t="s">
        <v>435</v>
      </c>
      <c r="F137" s="412" t="s">
        <v>435</v>
      </c>
      <c r="G137" s="313">
        <v>15</v>
      </c>
      <c r="H137" s="417" t="s">
        <v>203</v>
      </c>
      <c r="I137" s="411" t="s">
        <v>293</v>
      </c>
      <c r="J137" s="415" t="s">
        <v>201</v>
      </c>
      <c r="K137" s="313"/>
      <c r="L137" s="313"/>
      <c r="M137" s="313"/>
      <c r="N137" s="313"/>
      <c r="O137" s="313"/>
      <c r="P137" s="313"/>
      <c r="Q137" s="313"/>
      <c r="R137" s="313"/>
      <c r="S137" s="313"/>
      <c r="T137" s="295"/>
      <c r="U137" s="295"/>
      <c r="V137" s="313"/>
      <c r="W137" s="313"/>
      <c r="X137" s="300"/>
      <c r="Y137" s="300"/>
      <c r="Z137" s="300"/>
      <c r="AA137" s="300"/>
      <c r="AB137" s="300">
        <v>1</v>
      </c>
      <c r="AC137" s="277" t="s">
        <v>430</v>
      </c>
    </row>
    <row r="138" spans="1:29" s="27" customFormat="1" ht="24">
      <c r="A138" s="299" t="s">
        <v>89</v>
      </c>
      <c r="B138" s="313" t="s">
        <v>197</v>
      </c>
      <c r="C138" s="406" t="s">
        <v>711</v>
      </c>
      <c r="D138" s="313"/>
      <c r="E138" s="412" t="s">
        <v>788</v>
      </c>
      <c r="F138" s="412" t="s">
        <v>788</v>
      </c>
      <c r="G138" s="313">
        <v>23</v>
      </c>
      <c r="H138" s="417" t="s">
        <v>203</v>
      </c>
      <c r="I138" s="411" t="s">
        <v>293</v>
      </c>
      <c r="J138" s="415" t="s">
        <v>201</v>
      </c>
      <c r="K138" s="313"/>
      <c r="L138" s="313"/>
      <c r="M138" s="313"/>
      <c r="N138" s="313"/>
      <c r="O138" s="313"/>
      <c r="P138" s="313"/>
      <c r="Q138" s="313"/>
      <c r="R138" s="313"/>
      <c r="S138" s="313"/>
      <c r="T138" s="295"/>
      <c r="U138" s="295"/>
      <c r="V138" s="313"/>
      <c r="W138" s="313"/>
      <c r="X138" s="300"/>
      <c r="Y138" s="300"/>
      <c r="Z138" s="300"/>
      <c r="AA138" s="300"/>
      <c r="AB138" s="300">
        <v>1</v>
      </c>
      <c r="AC138" s="277" t="s">
        <v>436</v>
      </c>
    </row>
    <row r="139" spans="1:29" s="27" customFormat="1" ht="24">
      <c r="A139" s="299" t="s">
        <v>89</v>
      </c>
      <c r="B139" s="313" t="s">
        <v>197</v>
      </c>
      <c r="C139" s="406" t="s">
        <v>711</v>
      </c>
      <c r="D139" s="313"/>
      <c r="E139" s="412" t="s">
        <v>437</v>
      </c>
      <c r="F139" s="412" t="s">
        <v>437</v>
      </c>
      <c r="G139" s="313">
        <v>17</v>
      </c>
      <c r="H139" s="417" t="s">
        <v>203</v>
      </c>
      <c r="I139" s="411" t="s">
        <v>293</v>
      </c>
      <c r="J139" s="415" t="s">
        <v>201</v>
      </c>
      <c r="K139" s="313"/>
      <c r="L139" s="313"/>
      <c r="M139" s="313"/>
      <c r="N139" s="313"/>
      <c r="O139" s="313"/>
      <c r="P139" s="313"/>
      <c r="Q139" s="313"/>
      <c r="R139" s="313"/>
      <c r="S139" s="313"/>
      <c r="T139" s="295"/>
      <c r="U139" s="295"/>
      <c r="V139" s="313"/>
      <c r="W139" s="313"/>
      <c r="X139" s="300"/>
      <c r="Y139" s="300"/>
      <c r="Z139" s="300"/>
      <c r="AA139" s="300"/>
      <c r="AB139" s="300">
        <v>1</v>
      </c>
      <c r="AC139" s="277" t="s">
        <v>430</v>
      </c>
    </row>
    <row r="140" spans="1:29" s="27" customFormat="1" ht="24">
      <c r="A140" s="299" t="s">
        <v>89</v>
      </c>
      <c r="B140" s="313" t="s">
        <v>197</v>
      </c>
      <c r="C140" s="406" t="s">
        <v>711</v>
      </c>
      <c r="D140" s="313"/>
      <c r="E140" s="412" t="s">
        <v>438</v>
      </c>
      <c r="F140" s="412" t="s">
        <v>438</v>
      </c>
      <c r="G140" s="313">
        <v>101</v>
      </c>
      <c r="H140" s="417" t="s">
        <v>203</v>
      </c>
      <c r="I140" s="411" t="s">
        <v>293</v>
      </c>
      <c r="J140" s="415" t="s">
        <v>201</v>
      </c>
      <c r="K140" s="313"/>
      <c r="L140" s="313"/>
      <c r="M140" s="313"/>
      <c r="N140" s="313"/>
      <c r="O140" s="313"/>
      <c r="P140" s="313"/>
      <c r="Q140" s="313"/>
      <c r="R140" s="313"/>
      <c r="S140" s="313"/>
      <c r="T140" s="295"/>
      <c r="U140" s="295"/>
      <c r="V140" s="313"/>
      <c r="W140" s="313"/>
      <c r="X140" s="300"/>
      <c r="Y140" s="300"/>
      <c r="Z140" s="300"/>
      <c r="AA140" s="300"/>
      <c r="AB140" s="300">
        <v>1</v>
      </c>
      <c r="AC140" s="277" t="s">
        <v>439</v>
      </c>
    </row>
    <row r="141" spans="1:29" s="27" customFormat="1" ht="24">
      <c r="A141" s="299" t="s">
        <v>89</v>
      </c>
      <c r="B141" s="313" t="s">
        <v>197</v>
      </c>
      <c r="C141" s="406" t="s">
        <v>711</v>
      </c>
      <c r="D141" s="313"/>
      <c r="E141" s="412" t="s">
        <v>440</v>
      </c>
      <c r="F141" s="412" t="s">
        <v>440</v>
      </c>
      <c r="G141" s="313">
        <v>25</v>
      </c>
      <c r="H141" s="417" t="s">
        <v>203</v>
      </c>
      <c r="I141" s="411" t="s">
        <v>293</v>
      </c>
      <c r="J141" s="415" t="s">
        <v>201</v>
      </c>
      <c r="K141" s="313"/>
      <c r="L141" s="313"/>
      <c r="M141" s="313"/>
      <c r="N141" s="313"/>
      <c r="O141" s="313"/>
      <c r="P141" s="313"/>
      <c r="Q141" s="313"/>
      <c r="R141" s="313"/>
      <c r="S141" s="313"/>
      <c r="T141" s="295"/>
      <c r="U141" s="295"/>
      <c r="V141" s="313"/>
      <c r="W141" s="313"/>
      <c r="X141" s="300"/>
      <c r="Y141" s="300"/>
      <c r="Z141" s="300"/>
      <c r="AA141" s="300"/>
      <c r="AB141" s="300">
        <v>1</v>
      </c>
      <c r="AC141" s="277" t="s">
        <v>441</v>
      </c>
    </row>
    <row r="142" spans="1:29" s="27" customFormat="1" ht="24">
      <c r="A142" s="299" t="s">
        <v>89</v>
      </c>
      <c r="B142" s="313" t="s">
        <v>197</v>
      </c>
      <c r="C142" s="406" t="s">
        <v>711</v>
      </c>
      <c r="D142" s="313"/>
      <c r="E142" s="412" t="s">
        <v>418</v>
      </c>
      <c r="F142" s="412" t="s">
        <v>418</v>
      </c>
      <c r="G142" s="313">
        <v>42</v>
      </c>
      <c r="H142" s="417" t="s">
        <v>203</v>
      </c>
      <c r="I142" s="411" t="s">
        <v>293</v>
      </c>
      <c r="J142" s="415" t="s">
        <v>201</v>
      </c>
      <c r="K142" s="313"/>
      <c r="L142" s="313"/>
      <c r="M142" s="313"/>
      <c r="N142" s="313"/>
      <c r="O142" s="313"/>
      <c r="P142" s="313"/>
      <c r="Q142" s="313"/>
      <c r="R142" s="313"/>
      <c r="S142" s="313"/>
      <c r="T142" s="295"/>
      <c r="U142" s="295"/>
      <c r="V142" s="313"/>
      <c r="W142" s="313"/>
      <c r="X142" s="300"/>
      <c r="Y142" s="300"/>
      <c r="Z142" s="300"/>
      <c r="AA142" s="300"/>
      <c r="AB142" s="300">
        <v>1</v>
      </c>
      <c r="AC142" s="277" t="s">
        <v>439</v>
      </c>
    </row>
    <row r="143" spans="1:29" s="27" customFormat="1" ht="24">
      <c r="A143" s="299" t="s">
        <v>89</v>
      </c>
      <c r="B143" s="313" t="s">
        <v>197</v>
      </c>
      <c r="C143" s="406" t="s">
        <v>711</v>
      </c>
      <c r="D143" s="313"/>
      <c r="E143" s="412" t="s">
        <v>442</v>
      </c>
      <c r="F143" s="412" t="s">
        <v>442</v>
      </c>
      <c r="G143" s="313">
        <v>25</v>
      </c>
      <c r="H143" s="417" t="s">
        <v>203</v>
      </c>
      <c r="I143" s="411" t="s">
        <v>293</v>
      </c>
      <c r="J143" s="415" t="s">
        <v>201</v>
      </c>
      <c r="K143" s="313"/>
      <c r="L143" s="313"/>
      <c r="M143" s="313"/>
      <c r="N143" s="313"/>
      <c r="O143" s="313"/>
      <c r="P143" s="313"/>
      <c r="Q143" s="313"/>
      <c r="R143" s="313"/>
      <c r="S143" s="313"/>
      <c r="T143" s="295"/>
      <c r="U143" s="295"/>
      <c r="V143" s="313"/>
      <c r="W143" s="313"/>
      <c r="X143" s="300"/>
      <c r="Y143" s="300"/>
      <c r="Z143" s="300"/>
      <c r="AA143" s="300"/>
      <c r="AB143" s="300">
        <v>1</v>
      </c>
      <c r="AC143" s="277" t="s">
        <v>428</v>
      </c>
    </row>
    <row r="144" spans="1:29" s="27" customFormat="1" ht="24">
      <c r="A144" s="299" t="s">
        <v>89</v>
      </c>
      <c r="B144" s="313" t="s">
        <v>197</v>
      </c>
      <c r="C144" s="406" t="s">
        <v>711</v>
      </c>
      <c r="D144" s="313"/>
      <c r="E144" s="412" t="s">
        <v>443</v>
      </c>
      <c r="F144" s="412" t="s">
        <v>443</v>
      </c>
      <c r="G144" s="313">
        <v>8</v>
      </c>
      <c r="H144" s="417" t="s">
        <v>203</v>
      </c>
      <c r="I144" s="411" t="s">
        <v>293</v>
      </c>
      <c r="J144" s="415" t="s">
        <v>201</v>
      </c>
      <c r="K144" s="313"/>
      <c r="L144" s="313"/>
      <c r="M144" s="313"/>
      <c r="N144" s="313"/>
      <c r="O144" s="313"/>
      <c r="P144" s="313"/>
      <c r="Q144" s="313"/>
      <c r="R144" s="313"/>
      <c r="S144" s="313"/>
      <c r="T144" s="295"/>
      <c r="U144" s="295"/>
      <c r="V144" s="313"/>
      <c r="W144" s="313"/>
      <c r="X144" s="300"/>
      <c r="Y144" s="300"/>
      <c r="Z144" s="300"/>
      <c r="AA144" s="300"/>
      <c r="AB144" s="300">
        <v>1</v>
      </c>
      <c r="AC144" s="277" t="s">
        <v>428</v>
      </c>
    </row>
    <row r="145" spans="1:29" s="27" customFormat="1" ht="24">
      <c r="A145" s="299" t="s">
        <v>89</v>
      </c>
      <c r="B145" s="313" t="s">
        <v>197</v>
      </c>
      <c r="C145" s="406" t="s">
        <v>717</v>
      </c>
      <c r="D145" s="313"/>
      <c r="E145" s="274" t="s">
        <v>843</v>
      </c>
      <c r="F145" s="274" t="s">
        <v>843</v>
      </c>
      <c r="G145" s="313">
        <v>254</v>
      </c>
      <c r="H145" s="273" t="s">
        <v>200</v>
      </c>
      <c r="I145" s="41" t="s">
        <v>68</v>
      </c>
      <c r="J145" s="41" t="s">
        <v>201</v>
      </c>
      <c r="K145" s="313"/>
      <c r="L145" s="313"/>
      <c r="M145" s="313"/>
      <c r="N145" s="313"/>
      <c r="O145" s="313"/>
      <c r="P145" s="313"/>
      <c r="Q145" s="483">
        <v>2</v>
      </c>
      <c r="R145" s="313"/>
      <c r="S145" s="313"/>
      <c r="T145" s="295"/>
      <c r="U145" s="295"/>
      <c r="V145" s="313"/>
      <c r="W145" s="313"/>
      <c r="X145" s="300"/>
      <c r="Y145" s="300"/>
      <c r="Z145" s="300"/>
      <c r="AA145" s="300"/>
      <c r="AB145" s="300">
        <v>1</v>
      </c>
      <c r="AC145" s="277"/>
    </row>
    <row r="146" spans="1:29" s="27" customFormat="1" ht="24">
      <c r="A146" s="299" t="s">
        <v>89</v>
      </c>
      <c r="B146" s="313" t="s">
        <v>197</v>
      </c>
      <c r="C146" s="406" t="s">
        <v>717</v>
      </c>
      <c r="D146" s="313"/>
      <c r="E146" s="345" t="s">
        <v>718</v>
      </c>
      <c r="F146" s="345" t="s">
        <v>844</v>
      </c>
      <c r="G146" s="313">
        <v>143</v>
      </c>
      <c r="H146" s="41" t="s">
        <v>203</v>
      </c>
      <c r="I146" s="41" t="s">
        <v>69</v>
      </c>
      <c r="J146" s="41" t="s">
        <v>201</v>
      </c>
      <c r="K146" s="313"/>
      <c r="L146" s="313"/>
      <c r="M146" s="313"/>
      <c r="N146" s="313"/>
      <c r="O146" s="313"/>
      <c r="P146" s="313"/>
      <c r="Q146" s="313"/>
      <c r="R146" s="407">
        <v>2</v>
      </c>
      <c r="S146" s="313"/>
      <c r="T146" s="295"/>
      <c r="U146" s="295"/>
      <c r="V146" s="313"/>
      <c r="W146" s="313"/>
      <c r="X146" s="300"/>
      <c r="Y146" s="300"/>
      <c r="Z146" s="300"/>
      <c r="AA146" s="300"/>
      <c r="AB146" s="300">
        <v>1</v>
      </c>
      <c r="AC146" s="277"/>
    </row>
    <row r="147" spans="1:29" s="27" customFormat="1" ht="12.75">
      <c r="A147" s="299" t="s">
        <v>89</v>
      </c>
      <c r="B147" s="313" t="s">
        <v>197</v>
      </c>
      <c r="C147" s="406" t="s">
        <v>717</v>
      </c>
      <c r="D147" s="313"/>
      <c r="E147" s="267" t="s">
        <v>42</v>
      </c>
      <c r="F147" s="267" t="s">
        <v>845</v>
      </c>
      <c r="G147" s="313">
        <v>54</v>
      </c>
      <c r="H147" s="41" t="s">
        <v>203</v>
      </c>
      <c r="I147" s="41" t="s">
        <v>69</v>
      </c>
      <c r="J147" s="41" t="s">
        <v>201</v>
      </c>
      <c r="K147" s="313"/>
      <c r="L147" s="313"/>
      <c r="M147" s="313"/>
      <c r="N147" s="313"/>
      <c r="O147" s="313"/>
      <c r="P147" s="313"/>
      <c r="Q147" s="313"/>
      <c r="R147" s="407">
        <v>1</v>
      </c>
      <c r="S147" s="313"/>
      <c r="T147" s="295"/>
      <c r="U147" s="295"/>
      <c r="V147" s="313"/>
      <c r="W147" s="313"/>
      <c r="X147" s="300"/>
      <c r="Y147" s="300"/>
      <c r="Z147" s="300"/>
      <c r="AA147" s="300"/>
      <c r="AB147" s="300">
        <v>1</v>
      </c>
      <c r="AC147" s="277"/>
    </row>
    <row r="148" spans="1:29" s="27" customFormat="1" ht="12.75">
      <c r="A148" s="299" t="s">
        <v>89</v>
      </c>
      <c r="B148" s="313" t="s">
        <v>197</v>
      </c>
      <c r="C148" s="406" t="s">
        <v>717</v>
      </c>
      <c r="D148" s="313"/>
      <c r="E148" s="267" t="s">
        <v>846</v>
      </c>
      <c r="F148" s="267" t="s">
        <v>847</v>
      </c>
      <c r="G148" s="313">
        <v>127</v>
      </c>
      <c r="H148" s="41" t="s">
        <v>203</v>
      </c>
      <c r="I148" s="41" t="s">
        <v>205</v>
      </c>
      <c r="J148" s="41" t="s">
        <v>201</v>
      </c>
      <c r="K148" s="313"/>
      <c r="L148" s="313"/>
      <c r="M148" s="313"/>
      <c r="N148" s="313">
        <v>1</v>
      </c>
      <c r="O148" s="313"/>
      <c r="P148" s="313"/>
      <c r="Q148" s="313"/>
      <c r="R148" s="313"/>
      <c r="S148" s="313"/>
      <c r="T148" s="295"/>
      <c r="U148" s="295"/>
      <c r="V148" s="313"/>
      <c r="W148" s="313"/>
      <c r="X148" s="300"/>
      <c r="Y148" s="300"/>
      <c r="Z148" s="300"/>
      <c r="AA148" s="300"/>
      <c r="AB148" s="300">
        <v>1</v>
      </c>
      <c r="AC148" s="277"/>
    </row>
    <row r="149" spans="1:29" s="27" customFormat="1" ht="12.75">
      <c r="A149" s="299" t="s">
        <v>89</v>
      </c>
      <c r="B149" s="313" t="s">
        <v>197</v>
      </c>
      <c r="C149" s="406" t="s">
        <v>717</v>
      </c>
      <c r="D149" s="313"/>
      <c r="E149" s="274" t="s">
        <v>5</v>
      </c>
      <c r="F149" s="274" t="s">
        <v>6</v>
      </c>
      <c r="G149" s="313">
        <v>59</v>
      </c>
      <c r="H149" s="41" t="s">
        <v>203</v>
      </c>
      <c r="I149" s="41" t="s">
        <v>205</v>
      </c>
      <c r="J149" s="41" t="s">
        <v>201</v>
      </c>
      <c r="K149" s="313"/>
      <c r="L149" s="313"/>
      <c r="M149" s="313"/>
      <c r="N149" s="313">
        <v>3.5</v>
      </c>
      <c r="O149" s="313"/>
      <c r="P149" s="313"/>
      <c r="Q149" s="313"/>
      <c r="R149" s="313"/>
      <c r="S149" s="313"/>
      <c r="T149" s="295"/>
      <c r="U149" s="295"/>
      <c r="V149" s="313"/>
      <c r="W149" s="313"/>
      <c r="X149" s="300"/>
      <c r="Y149" s="300"/>
      <c r="Z149" s="300"/>
      <c r="AA149" s="300"/>
      <c r="AB149" s="300">
        <v>1</v>
      </c>
      <c r="AC149" s="277"/>
    </row>
    <row r="150" spans="1:29" s="27" customFormat="1" ht="12.75">
      <c r="A150" s="299" t="s">
        <v>89</v>
      </c>
      <c r="B150" s="313" t="s">
        <v>197</v>
      </c>
      <c r="C150" s="406" t="s">
        <v>717</v>
      </c>
      <c r="D150" s="313"/>
      <c r="E150" s="345" t="s">
        <v>719</v>
      </c>
      <c r="F150" s="345" t="s">
        <v>719</v>
      </c>
      <c r="G150" s="408"/>
      <c r="H150" s="41" t="s">
        <v>203</v>
      </c>
      <c r="I150" s="411" t="s">
        <v>398</v>
      </c>
      <c r="J150" s="41" t="s">
        <v>201</v>
      </c>
      <c r="K150" s="313"/>
      <c r="L150" s="313"/>
      <c r="M150" s="313"/>
      <c r="N150" s="313"/>
      <c r="O150" s="313"/>
      <c r="P150" s="313"/>
      <c r="Q150" s="313"/>
      <c r="R150" s="313"/>
      <c r="S150" s="313"/>
      <c r="T150" s="295"/>
      <c r="U150" s="295"/>
      <c r="V150" s="313"/>
      <c r="W150" s="313"/>
      <c r="X150" s="300"/>
      <c r="Y150" s="300"/>
      <c r="Z150" s="300"/>
      <c r="AA150" s="300"/>
      <c r="AB150" s="300">
        <v>1</v>
      </c>
      <c r="AC150" s="277" t="s">
        <v>848</v>
      </c>
    </row>
    <row r="151" spans="1:29" s="27" customFormat="1" ht="12.75">
      <c r="A151" s="299" t="s">
        <v>89</v>
      </c>
      <c r="B151" s="313" t="s">
        <v>197</v>
      </c>
      <c r="C151" s="406" t="s">
        <v>717</v>
      </c>
      <c r="D151" s="313"/>
      <c r="E151" s="345" t="s">
        <v>719</v>
      </c>
      <c r="F151" s="345" t="s">
        <v>720</v>
      </c>
      <c r="G151" s="408"/>
      <c r="H151" s="41" t="s">
        <v>203</v>
      </c>
      <c r="I151" s="41" t="s">
        <v>765</v>
      </c>
      <c r="J151" s="41" t="s">
        <v>201</v>
      </c>
      <c r="K151" s="313"/>
      <c r="L151" s="313"/>
      <c r="M151" s="313"/>
      <c r="N151" s="313"/>
      <c r="O151" s="313"/>
      <c r="P151" s="313"/>
      <c r="Q151" s="313"/>
      <c r="R151" s="313"/>
      <c r="S151" s="313"/>
      <c r="T151" s="295"/>
      <c r="U151" s="295"/>
      <c r="V151" s="313"/>
      <c r="W151" s="313"/>
      <c r="X151" s="300"/>
      <c r="Y151" s="300"/>
      <c r="Z151" s="300">
        <v>1</v>
      </c>
      <c r="AA151" s="300"/>
      <c r="AB151" s="300"/>
      <c r="AC151" s="277" t="s">
        <v>849</v>
      </c>
    </row>
    <row r="152" spans="1:29" s="27" customFormat="1" ht="12.75">
      <c r="A152" s="299" t="s">
        <v>89</v>
      </c>
      <c r="B152" s="313" t="s">
        <v>197</v>
      </c>
      <c r="C152" s="406" t="s">
        <v>717</v>
      </c>
      <c r="D152" s="313"/>
      <c r="E152" s="267" t="s">
        <v>719</v>
      </c>
      <c r="F152" s="267" t="s">
        <v>719</v>
      </c>
      <c r="G152" s="408"/>
      <c r="H152" s="41" t="s">
        <v>203</v>
      </c>
      <c r="I152" s="303" t="s">
        <v>214</v>
      </c>
      <c r="J152" s="41" t="s">
        <v>201</v>
      </c>
      <c r="K152" s="313"/>
      <c r="L152" s="313"/>
      <c r="M152" s="313"/>
      <c r="N152" s="313"/>
      <c r="O152" s="313"/>
      <c r="P152" s="313"/>
      <c r="Q152" s="313"/>
      <c r="R152" s="313"/>
      <c r="S152" s="313"/>
      <c r="T152" s="295"/>
      <c r="U152" s="295"/>
      <c r="V152" s="313"/>
      <c r="W152" s="313"/>
      <c r="X152" s="300"/>
      <c r="Y152" s="300"/>
      <c r="Z152" s="300"/>
      <c r="AA152" s="300"/>
      <c r="AB152" s="300">
        <v>1</v>
      </c>
      <c r="AC152" s="277" t="s">
        <v>850</v>
      </c>
    </row>
    <row r="153" spans="1:29" s="27" customFormat="1" ht="12.75">
      <c r="A153" s="299" t="s">
        <v>89</v>
      </c>
      <c r="B153" s="313" t="s">
        <v>197</v>
      </c>
      <c r="C153" s="406" t="s">
        <v>721</v>
      </c>
      <c r="D153" s="313"/>
      <c r="E153" s="296" t="s">
        <v>444</v>
      </c>
      <c r="F153" s="296" t="s">
        <v>240</v>
      </c>
      <c r="G153" s="313">
        <v>218</v>
      </c>
      <c r="H153" s="330" t="s">
        <v>826</v>
      </c>
      <c r="I153" s="330" t="s">
        <v>205</v>
      </c>
      <c r="J153" s="41" t="s">
        <v>201</v>
      </c>
      <c r="K153" s="313"/>
      <c r="L153" s="313"/>
      <c r="M153" s="313"/>
      <c r="N153" s="419">
        <v>2</v>
      </c>
      <c r="O153" s="313"/>
      <c r="P153" s="313"/>
      <c r="Q153" s="313"/>
      <c r="R153" s="313"/>
      <c r="S153" s="313"/>
      <c r="T153" s="295"/>
      <c r="U153" s="295"/>
      <c r="V153" s="313"/>
      <c r="W153" s="313"/>
      <c r="X153" s="300">
        <v>1</v>
      </c>
      <c r="Y153" s="300"/>
      <c r="Z153" s="300"/>
      <c r="AA153" s="300"/>
      <c r="AB153" s="300"/>
      <c r="AC153" s="277"/>
    </row>
    <row r="154" spans="1:29" s="27" customFormat="1" ht="12.75">
      <c r="A154" s="299" t="s">
        <v>89</v>
      </c>
      <c r="B154" s="313" t="s">
        <v>197</v>
      </c>
      <c r="C154" s="406" t="s">
        <v>721</v>
      </c>
      <c r="D154" s="313"/>
      <c r="E154" s="296" t="s">
        <v>445</v>
      </c>
      <c r="F154" s="296" t="s">
        <v>446</v>
      </c>
      <c r="G154" s="313">
        <v>298</v>
      </c>
      <c r="H154" s="330" t="s">
        <v>826</v>
      </c>
      <c r="I154" s="330" t="s">
        <v>205</v>
      </c>
      <c r="J154" s="41" t="s">
        <v>201</v>
      </c>
      <c r="K154" s="313"/>
      <c r="L154" s="313"/>
      <c r="M154" s="313"/>
      <c r="N154" s="419">
        <v>1</v>
      </c>
      <c r="O154" s="313"/>
      <c r="P154" s="313"/>
      <c r="Q154" s="313"/>
      <c r="R154" s="313"/>
      <c r="S154" s="313"/>
      <c r="T154" s="295"/>
      <c r="U154" s="295"/>
      <c r="V154" s="313"/>
      <c r="W154" s="313"/>
      <c r="X154" s="300"/>
      <c r="Y154" s="300"/>
      <c r="Z154" s="300"/>
      <c r="AA154" s="300"/>
      <c r="AB154" s="300">
        <v>1</v>
      </c>
      <c r="AC154" s="277"/>
    </row>
    <row r="155" spans="1:29" s="27" customFormat="1" ht="12.75">
      <c r="A155" s="299" t="s">
        <v>89</v>
      </c>
      <c r="B155" s="313" t="s">
        <v>197</v>
      </c>
      <c r="C155" s="406" t="s">
        <v>721</v>
      </c>
      <c r="D155" s="313"/>
      <c r="E155" s="296" t="s">
        <v>447</v>
      </c>
      <c r="F155" s="296" t="s">
        <v>448</v>
      </c>
      <c r="G155" s="313">
        <v>96</v>
      </c>
      <c r="H155" s="330" t="s">
        <v>826</v>
      </c>
      <c r="I155" s="330" t="s">
        <v>205</v>
      </c>
      <c r="J155" s="41" t="s">
        <v>201</v>
      </c>
      <c r="K155" s="313"/>
      <c r="L155" s="313"/>
      <c r="M155" s="313"/>
      <c r="N155" s="419">
        <v>2</v>
      </c>
      <c r="O155" s="313"/>
      <c r="P155" s="313"/>
      <c r="Q155" s="313"/>
      <c r="R155" s="313"/>
      <c r="S155" s="313"/>
      <c r="T155" s="295"/>
      <c r="U155" s="295"/>
      <c r="V155" s="313"/>
      <c r="W155" s="313"/>
      <c r="X155" s="300"/>
      <c r="Y155" s="300"/>
      <c r="Z155" s="300">
        <v>1</v>
      </c>
      <c r="AA155" s="300"/>
      <c r="AB155" s="300"/>
      <c r="AC155" s="277"/>
    </row>
    <row r="156" spans="1:29" s="27" customFormat="1" ht="12.75">
      <c r="A156" s="299" t="s">
        <v>89</v>
      </c>
      <c r="B156" s="313" t="s">
        <v>197</v>
      </c>
      <c r="C156" s="406" t="s">
        <v>721</v>
      </c>
      <c r="D156" s="313"/>
      <c r="E156" s="296" t="s">
        <v>449</v>
      </c>
      <c r="F156" s="296" t="s">
        <v>450</v>
      </c>
      <c r="G156" s="313">
        <v>172</v>
      </c>
      <c r="H156" s="330" t="s">
        <v>826</v>
      </c>
      <c r="I156" s="330" t="s">
        <v>205</v>
      </c>
      <c r="J156" s="41" t="s">
        <v>201</v>
      </c>
      <c r="K156" s="313"/>
      <c r="L156" s="313"/>
      <c r="M156" s="313"/>
      <c r="N156" s="419">
        <v>3</v>
      </c>
      <c r="O156" s="313"/>
      <c r="P156" s="313"/>
      <c r="Q156" s="313"/>
      <c r="R156" s="313"/>
      <c r="S156" s="313"/>
      <c r="T156" s="295"/>
      <c r="U156" s="295"/>
      <c r="V156" s="313"/>
      <c r="W156" s="313"/>
      <c r="X156" s="300"/>
      <c r="Y156" s="300"/>
      <c r="Z156" s="300"/>
      <c r="AA156" s="300"/>
      <c r="AB156" s="300">
        <v>1</v>
      </c>
      <c r="AC156" s="277"/>
    </row>
    <row r="157" spans="1:29" s="27" customFormat="1" ht="12.75">
      <c r="A157" s="299" t="s">
        <v>89</v>
      </c>
      <c r="B157" s="313" t="s">
        <v>197</v>
      </c>
      <c r="C157" s="406" t="s">
        <v>721</v>
      </c>
      <c r="D157" s="313"/>
      <c r="E157" s="296" t="s">
        <v>451</v>
      </c>
      <c r="F157" s="296" t="s">
        <v>448</v>
      </c>
      <c r="G157" s="313">
        <v>67</v>
      </c>
      <c r="H157" s="330" t="s">
        <v>826</v>
      </c>
      <c r="I157" s="330" t="s">
        <v>205</v>
      </c>
      <c r="J157" s="41" t="s">
        <v>201</v>
      </c>
      <c r="K157" s="313"/>
      <c r="L157" s="313"/>
      <c r="M157" s="313"/>
      <c r="N157" s="419">
        <v>2</v>
      </c>
      <c r="O157" s="313"/>
      <c r="P157" s="313"/>
      <c r="Q157" s="313"/>
      <c r="R157" s="313"/>
      <c r="S157" s="313"/>
      <c r="T157" s="295"/>
      <c r="U157" s="295"/>
      <c r="V157" s="313"/>
      <c r="W157" s="313"/>
      <c r="X157" s="300">
        <v>1</v>
      </c>
      <c r="Y157" s="300"/>
      <c r="Z157" s="300"/>
      <c r="AA157" s="300"/>
      <c r="AB157" s="300"/>
      <c r="AC157" s="277"/>
    </row>
    <row r="158" spans="1:29" s="27" customFormat="1" ht="12.75">
      <c r="A158" s="299" t="s">
        <v>89</v>
      </c>
      <c r="B158" s="313" t="s">
        <v>197</v>
      </c>
      <c r="C158" s="406" t="s">
        <v>721</v>
      </c>
      <c r="D158" s="313"/>
      <c r="E158" s="296" t="s">
        <v>452</v>
      </c>
      <c r="F158" s="296" t="s">
        <v>453</v>
      </c>
      <c r="G158" s="313">
        <v>25</v>
      </c>
      <c r="H158" s="330" t="s">
        <v>826</v>
      </c>
      <c r="I158" s="330" t="s">
        <v>205</v>
      </c>
      <c r="J158" s="41" t="s">
        <v>201</v>
      </c>
      <c r="K158" s="313"/>
      <c r="L158" s="313"/>
      <c r="M158" s="313"/>
      <c r="N158" s="419">
        <v>3</v>
      </c>
      <c r="O158" s="313"/>
      <c r="P158" s="313"/>
      <c r="Q158" s="313"/>
      <c r="R158" s="313"/>
      <c r="S158" s="313"/>
      <c r="T158" s="295"/>
      <c r="U158" s="295"/>
      <c r="V158" s="313"/>
      <c r="W158" s="313"/>
      <c r="X158" s="300"/>
      <c r="Y158" s="300"/>
      <c r="Z158" s="300"/>
      <c r="AA158" s="300"/>
      <c r="AB158" s="300">
        <v>1</v>
      </c>
      <c r="AC158" s="277"/>
    </row>
    <row r="159" spans="1:29" s="27" customFormat="1" ht="12.75">
      <c r="A159" s="299" t="s">
        <v>89</v>
      </c>
      <c r="B159" s="313" t="s">
        <v>197</v>
      </c>
      <c r="C159" s="406" t="s">
        <v>721</v>
      </c>
      <c r="D159" s="313"/>
      <c r="E159" s="296" t="s">
        <v>454</v>
      </c>
      <c r="F159" s="296" t="s">
        <v>450</v>
      </c>
      <c r="G159" s="313">
        <v>43</v>
      </c>
      <c r="H159" s="330" t="s">
        <v>826</v>
      </c>
      <c r="I159" s="330" t="s">
        <v>205</v>
      </c>
      <c r="J159" s="41" t="s">
        <v>201</v>
      </c>
      <c r="K159" s="313"/>
      <c r="L159" s="313"/>
      <c r="M159" s="313"/>
      <c r="N159" s="419">
        <v>3</v>
      </c>
      <c r="O159" s="313"/>
      <c r="P159" s="313"/>
      <c r="Q159" s="313"/>
      <c r="R159" s="313"/>
      <c r="S159" s="313"/>
      <c r="T159" s="295"/>
      <c r="U159" s="295"/>
      <c r="V159" s="313"/>
      <c r="W159" s="313"/>
      <c r="X159" s="300"/>
      <c r="Y159" s="300"/>
      <c r="Z159" s="300"/>
      <c r="AA159" s="300"/>
      <c r="AB159" s="300">
        <v>1</v>
      </c>
      <c r="AC159" s="277"/>
    </row>
    <row r="160" spans="1:29" s="27" customFormat="1" ht="12.75">
      <c r="A160" s="299" t="s">
        <v>89</v>
      </c>
      <c r="B160" s="313" t="s">
        <v>197</v>
      </c>
      <c r="C160" s="406" t="s">
        <v>721</v>
      </c>
      <c r="D160" s="313"/>
      <c r="E160" s="296" t="s">
        <v>455</v>
      </c>
      <c r="F160" s="296" t="s">
        <v>448</v>
      </c>
      <c r="G160" s="313">
        <v>170</v>
      </c>
      <c r="H160" s="330" t="s">
        <v>826</v>
      </c>
      <c r="I160" s="330" t="s">
        <v>205</v>
      </c>
      <c r="J160" s="41" t="s">
        <v>201</v>
      </c>
      <c r="K160" s="313"/>
      <c r="L160" s="313"/>
      <c r="M160" s="313"/>
      <c r="N160" s="419">
        <v>7</v>
      </c>
      <c r="O160" s="313"/>
      <c r="P160" s="313"/>
      <c r="Q160" s="313"/>
      <c r="R160" s="313"/>
      <c r="S160" s="313"/>
      <c r="T160" s="295"/>
      <c r="U160" s="295"/>
      <c r="V160" s="313"/>
      <c r="W160" s="313"/>
      <c r="X160" s="300"/>
      <c r="Y160" s="300"/>
      <c r="Z160" s="300"/>
      <c r="AA160" s="300"/>
      <c r="AB160" s="300">
        <v>1</v>
      </c>
      <c r="AC160" s="277"/>
    </row>
    <row r="161" spans="1:29" s="27" customFormat="1" ht="12.75">
      <c r="A161" s="299" t="s">
        <v>89</v>
      </c>
      <c r="B161" s="313" t="s">
        <v>197</v>
      </c>
      <c r="C161" s="406" t="s">
        <v>721</v>
      </c>
      <c r="D161" s="313"/>
      <c r="E161" s="296" t="s">
        <v>456</v>
      </c>
      <c r="F161" s="296" t="s">
        <v>448</v>
      </c>
      <c r="G161" s="313">
        <v>170</v>
      </c>
      <c r="H161" s="330" t="s">
        <v>826</v>
      </c>
      <c r="I161" s="330" t="s">
        <v>205</v>
      </c>
      <c r="J161" s="41" t="s">
        <v>201</v>
      </c>
      <c r="K161" s="313"/>
      <c r="L161" s="313"/>
      <c r="M161" s="313"/>
      <c r="N161" s="419">
        <v>2</v>
      </c>
      <c r="O161" s="313"/>
      <c r="P161" s="313"/>
      <c r="Q161" s="313"/>
      <c r="R161" s="313"/>
      <c r="S161" s="313"/>
      <c r="T161" s="295"/>
      <c r="U161" s="295"/>
      <c r="V161" s="313"/>
      <c r="W161" s="313"/>
      <c r="X161" s="300"/>
      <c r="Y161" s="300"/>
      <c r="Z161" s="300"/>
      <c r="AA161" s="300"/>
      <c r="AB161" s="300">
        <v>1</v>
      </c>
      <c r="AC161" s="277"/>
    </row>
    <row r="162" spans="1:29" s="27" customFormat="1" ht="12.75">
      <c r="A162" s="299" t="s">
        <v>89</v>
      </c>
      <c r="B162" s="313" t="s">
        <v>197</v>
      </c>
      <c r="C162" s="406" t="s">
        <v>721</v>
      </c>
      <c r="D162" s="313"/>
      <c r="E162" s="296" t="s">
        <v>457</v>
      </c>
      <c r="F162" s="296" t="s">
        <v>448</v>
      </c>
      <c r="G162" s="313">
        <v>257</v>
      </c>
      <c r="H162" s="330" t="s">
        <v>826</v>
      </c>
      <c r="I162" s="330" t="s">
        <v>205</v>
      </c>
      <c r="J162" s="41" t="s">
        <v>201</v>
      </c>
      <c r="K162" s="313"/>
      <c r="L162" s="313"/>
      <c r="M162" s="313"/>
      <c r="N162" s="419">
        <v>3</v>
      </c>
      <c r="O162" s="313"/>
      <c r="P162" s="313"/>
      <c r="Q162" s="313"/>
      <c r="R162" s="313"/>
      <c r="S162" s="313"/>
      <c r="T162" s="295"/>
      <c r="U162" s="295"/>
      <c r="V162" s="313"/>
      <c r="W162" s="313"/>
      <c r="X162" s="300"/>
      <c r="Y162" s="300"/>
      <c r="Z162" s="300"/>
      <c r="AA162" s="300"/>
      <c r="AB162" s="300">
        <v>1</v>
      </c>
      <c r="AC162" s="277"/>
    </row>
    <row r="163" spans="1:29" s="27" customFormat="1" ht="12.75">
      <c r="A163" s="299" t="s">
        <v>89</v>
      </c>
      <c r="B163" s="313" t="s">
        <v>197</v>
      </c>
      <c r="C163" s="406" t="s">
        <v>721</v>
      </c>
      <c r="D163" s="313"/>
      <c r="E163" s="296" t="s">
        <v>458</v>
      </c>
      <c r="F163" s="296" t="s">
        <v>240</v>
      </c>
      <c r="G163" s="313">
        <v>107</v>
      </c>
      <c r="H163" s="330" t="s">
        <v>826</v>
      </c>
      <c r="I163" s="330" t="s">
        <v>205</v>
      </c>
      <c r="J163" s="41" t="s">
        <v>201</v>
      </c>
      <c r="K163" s="313"/>
      <c r="L163" s="313"/>
      <c r="M163" s="313"/>
      <c r="N163" s="419">
        <v>1.5</v>
      </c>
      <c r="O163" s="313"/>
      <c r="P163" s="313"/>
      <c r="Q163" s="313"/>
      <c r="R163" s="313"/>
      <c r="S163" s="313"/>
      <c r="T163" s="295"/>
      <c r="U163" s="295"/>
      <c r="V163" s="313"/>
      <c r="W163" s="313"/>
      <c r="X163" s="300"/>
      <c r="Y163" s="300"/>
      <c r="Z163" s="300"/>
      <c r="AA163" s="300"/>
      <c r="AB163" s="300">
        <v>1</v>
      </c>
      <c r="AC163" s="277"/>
    </row>
    <row r="164" spans="1:29" s="27" customFormat="1" ht="12.75">
      <c r="A164" s="299" t="s">
        <v>89</v>
      </c>
      <c r="B164" s="313" t="s">
        <v>197</v>
      </c>
      <c r="C164" s="406" t="s">
        <v>721</v>
      </c>
      <c r="D164" s="313"/>
      <c r="E164" s="296" t="s">
        <v>459</v>
      </c>
      <c r="F164" s="296" t="s">
        <v>460</v>
      </c>
      <c r="G164" s="313">
        <v>58</v>
      </c>
      <c r="H164" s="330" t="s">
        <v>826</v>
      </c>
      <c r="I164" s="330" t="s">
        <v>205</v>
      </c>
      <c r="J164" s="41" t="s">
        <v>201</v>
      </c>
      <c r="K164" s="313"/>
      <c r="L164" s="313"/>
      <c r="M164" s="313"/>
      <c r="N164" s="419">
        <v>10</v>
      </c>
      <c r="O164" s="313"/>
      <c r="P164" s="313"/>
      <c r="Q164" s="313"/>
      <c r="R164" s="313"/>
      <c r="S164" s="313"/>
      <c r="T164" s="295"/>
      <c r="U164" s="295"/>
      <c r="V164" s="313"/>
      <c r="W164" s="313"/>
      <c r="X164" s="300"/>
      <c r="Y164" s="300"/>
      <c r="Z164" s="300"/>
      <c r="AA164" s="300"/>
      <c r="AB164" s="300">
        <v>1</v>
      </c>
      <c r="AC164" s="277"/>
    </row>
    <row r="165" spans="1:29" s="27" customFormat="1" ht="24">
      <c r="A165" s="299" t="s">
        <v>89</v>
      </c>
      <c r="B165" s="313" t="s">
        <v>197</v>
      </c>
      <c r="C165" s="406" t="s">
        <v>721</v>
      </c>
      <c r="D165" s="313"/>
      <c r="E165" s="296" t="s">
        <v>461</v>
      </c>
      <c r="F165" s="296" t="s">
        <v>462</v>
      </c>
      <c r="G165" s="313">
        <v>234</v>
      </c>
      <c r="H165" s="330" t="s">
        <v>826</v>
      </c>
      <c r="I165" s="330" t="s">
        <v>205</v>
      </c>
      <c r="J165" s="41" t="s">
        <v>201</v>
      </c>
      <c r="K165" s="313"/>
      <c r="L165" s="313"/>
      <c r="M165" s="313"/>
      <c r="N165" s="419">
        <v>6</v>
      </c>
      <c r="O165" s="313"/>
      <c r="P165" s="313"/>
      <c r="Q165" s="313"/>
      <c r="R165" s="313"/>
      <c r="S165" s="313"/>
      <c r="T165" s="295"/>
      <c r="U165" s="295"/>
      <c r="V165" s="313"/>
      <c r="W165" s="313"/>
      <c r="X165" s="300"/>
      <c r="Y165" s="300"/>
      <c r="Z165" s="300"/>
      <c r="AA165" s="300"/>
      <c r="AB165" s="300">
        <v>1</v>
      </c>
      <c r="AC165" s="277"/>
    </row>
    <row r="166" spans="1:29" s="27" customFormat="1" ht="12.75">
      <c r="A166" s="299" t="s">
        <v>89</v>
      </c>
      <c r="B166" s="313" t="s">
        <v>197</v>
      </c>
      <c r="C166" s="406" t="s">
        <v>721</v>
      </c>
      <c r="D166" s="313"/>
      <c r="E166" s="296" t="s">
        <v>463</v>
      </c>
      <c r="F166" s="296" t="s">
        <v>240</v>
      </c>
      <c r="G166" s="313">
        <v>129</v>
      </c>
      <c r="H166" s="330" t="s">
        <v>826</v>
      </c>
      <c r="I166" s="330" t="s">
        <v>250</v>
      </c>
      <c r="J166" s="41" t="s">
        <v>201</v>
      </c>
      <c r="K166" s="313"/>
      <c r="L166" s="313"/>
      <c r="M166" s="313"/>
      <c r="N166" s="313"/>
      <c r="O166" s="313"/>
      <c r="P166" s="313"/>
      <c r="Q166" s="313"/>
      <c r="R166" s="313"/>
      <c r="S166" s="313"/>
      <c r="T166" s="295">
        <v>3</v>
      </c>
      <c r="U166" s="295"/>
      <c r="V166" s="313"/>
      <c r="W166" s="313"/>
      <c r="X166" s="300"/>
      <c r="Y166" s="300"/>
      <c r="Z166" s="300">
        <v>1</v>
      </c>
      <c r="AA166" s="300"/>
      <c r="AB166" s="300"/>
      <c r="AC166" s="277"/>
    </row>
    <row r="167" spans="1:29" s="27" customFormat="1" ht="12.75">
      <c r="A167" s="299" t="s">
        <v>89</v>
      </c>
      <c r="B167" s="313" t="s">
        <v>197</v>
      </c>
      <c r="C167" s="406" t="s">
        <v>721</v>
      </c>
      <c r="D167" s="313"/>
      <c r="E167" s="296" t="s">
        <v>464</v>
      </c>
      <c r="F167" s="296" t="s">
        <v>240</v>
      </c>
      <c r="G167" s="313">
        <v>271</v>
      </c>
      <c r="H167" s="330" t="s">
        <v>826</v>
      </c>
      <c r="I167" s="330" t="s">
        <v>250</v>
      </c>
      <c r="J167" s="41" t="s">
        <v>201</v>
      </c>
      <c r="K167" s="313"/>
      <c r="L167" s="313"/>
      <c r="M167" s="313"/>
      <c r="N167" s="313"/>
      <c r="O167" s="313"/>
      <c r="P167" s="313"/>
      <c r="Q167" s="313"/>
      <c r="R167" s="313"/>
      <c r="S167" s="313"/>
      <c r="T167" s="295">
        <v>1</v>
      </c>
      <c r="U167" s="295"/>
      <c r="V167" s="313"/>
      <c r="W167" s="313"/>
      <c r="X167" s="300"/>
      <c r="Y167" s="300"/>
      <c r="Z167" s="300">
        <v>1</v>
      </c>
      <c r="AA167" s="300"/>
      <c r="AB167" s="300"/>
      <c r="AC167" s="277"/>
    </row>
    <row r="168" spans="1:29" s="27" customFormat="1" ht="12.75">
      <c r="A168" s="299" t="s">
        <v>89</v>
      </c>
      <c r="B168" s="313" t="s">
        <v>197</v>
      </c>
      <c r="C168" s="406" t="s">
        <v>721</v>
      </c>
      <c r="D168" s="313"/>
      <c r="E168" s="296" t="s">
        <v>465</v>
      </c>
      <c r="F168" s="296" t="s">
        <v>240</v>
      </c>
      <c r="G168" s="313">
        <v>212</v>
      </c>
      <c r="H168" s="330" t="s">
        <v>826</v>
      </c>
      <c r="I168" s="330" t="s">
        <v>250</v>
      </c>
      <c r="J168" s="41" t="s">
        <v>201</v>
      </c>
      <c r="K168" s="313"/>
      <c r="L168" s="313"/>
      <c r="M168" s="313"/>
      <c r="N168" s="313"/>
      <c r="O168" s="313"/>
      <c r="P168" s="313"/>
      <c r="Q168" s="313"/>
      <c r="R168" s="313"/>
      <c r="S168" s="313"/>
      <c r="T168" s="295">
        <v>1</v>
      </c>
      <c r="U168" s="295"/>
      <c r="V168" s="313"/>
      <c r="W168" s="313"/>
      <c r="X168" s="300"/>
      <c r="Y168" s="300"/>
      <c r="Z168" s="300">
        <v>1</v>
      </c>
      <c r="AA168" s="300"/>
      <c r="AB168" s="300"/>
      <c r="AC168" s="277"/>
    </row>
    <row r="169" spans="1:29" s="27" customFormat="1" ht="12.75">
      <c r="A169" s="299" t="s">
        <v>89</v>
      </c>
      <c r="B169" s="313" t="s">
        <v>197</v>
      </c>
      <c r="C169" s="406" t="s">
        <v>721</v>
      </c>
      <c r="D169" s="313"/>
      <c r="E169" s="296" t="s">
        <v>466</v>
      </c>
      <c r="F169" s="296" t="s">
        <v>466</v>
      </c>
      <c r="G169" s="408"/>
      <c r="H169" s="330" t="s">
        <v>826</v>
      </c>
      <c r="I169" s="330" t="s">
        <v>214</v>
      </c>
      <c r="J169" s="41" t="s">
        <v>201</v>
      </c>
      <c r="K169" s="313"/>
      <c r="L169" s="313"/>
      <c r="M169" s="313"/>
      <c r="N169" s="313"/>
      <c r="O169" s="313"/>
      <c r="P169" s="313"/>
      <c r="Q169" s="313"/>
      <c r="R169" s="313"/>
      <c r="S169" s="313"/>
      <c r="T169" s="295"/>
      <c r="U169" s="295"/>
      <c r="V169" s="313"/>
      <c r="W169" s="313"/>
      <c r="X169" s="300"/>
      <c r="Y169" s="300"/>
      <c r="Z169" s="300"/>
      <c r="AA169" s="300"/>
      <c r="AB169" s="300">
        <v>1</v>
      </c>
      <c r="AC169" s="277" t="s">
        <v>467</v>
      </c>
    </row>
    <row r="170" spans="1:29" s="27" customFormat="1" ht="24">
      <c r="A170" s="299" t="s">
        <v>89</v>
      </c>
      <c r="B170" s="313" t="s">
        <v>197</v>
      </c>
      <c r="C170" s="406" t="s">
        <v>721</v>
      </c>
      <c r="D170" s="313"/>
      <c r="E170" s="296" t="s">
        <v>466</v>
      </c>
      <c r="F170" s="296" t="s">
        <v>466</v>
      </c>
      <c r="G170" s="408"/>
      <c r="H170" s="330" t="s">
        <v>826</v>
      </c>
      <c r="I170" s="410" t="s">
        <v>809</v>
      </c>
      <c r="J170" s="41" t="s">
        <v>201</v>
      </c>
      <c r="K170" s="313"/>
      <c r="L170" s="313"/>
      <c r="M170" s="313"/>
      <c r="N170" s="313"/>
      <c r="O170" s="313"/>
      <c r="P170" s="313"/>
      <c r="Q170" s="313"/>
      <c r="R170" s="313"/>
      <c r="S170" s="313"/>
      <c r="T170" s="295"/>
      <c r="U170" s="295"/>
      <c r="V170" s="313"/>
      <c r="W170" s="313"/>
      <c r="X170" s="300"/>
      <c r="Y170" s="300"/>
      <c r="Z170" s="300">
        <v>1</v>
      </c>
      <c r="AA170" s="300"/>
      <c r="AB170" s="300"/>
      <c r="AC170" s="277" t="s">
        <v>468</v>
      </c>
    </row>
    <row r="171" spans="1:29" s="27" customFormat="1" ht="12.75">
      <c r="A171" s="299" t="s">
        <v>89</v>
      </c>
      <c r="B171" s="313" t="s">
        <v>197</v>
      </c>
      <c r="C171" s="406" t="s">
        <v>723</v>
      </c>
      <c r="D171" s="313"/>
      <c r="E171" s="267" t="s">
        <v>228</v>
      </c>
      <c r="F171" s="267" t="s">
        <v>469</v>
      </c>
      <c r="G171" s="408"/>
      <c r="H171" s="303" t="s">
        <v>160</v>
      </c>
      <c r="I171" s="411" t="s">
        <v>765</v>
      </c>
      <c r="J171" s="41" t="s">
        <v>201</v>
      </c>
      <c r="K171" s="313"/>
      <c r="L171" s="313"/>
      <c r="M171" s="313"/>
      <c r="N171" s="313"/>
      <c r="O171" s="313"/>
      <c r="P171" s="313"/>
      <c r="Q171" s="313"/>
      <c r="R171" s="313"/>
      <c r="S171" s="313"/>
      <c r="T171" s="295"/>
      <c r="U171" s="295"/>
      <c r="V171" s="313"/>
      <c r="W171" s="313"/>
      <c r="X171" s="300"/>
      <c r="Y171" s="300"/>
      <c r="Z171" s="300"/>
      <c r="AA171" s="300"/>
      <c r="AB171" s="300">
        <v>1</v>
      </c>
      <c r="AC171" s="277" t="s">
        <v>713</v>
      </c>
    </row>
    <row r="172" spans="1:29" s="27" customFormat="1" ht="12.75">
      <c r="A172" s="299" t="s">
        <v>89</v>
      </c>
      <c r="B172" s="313" t="s">
        <v>197</v>
      </c>
      <c r="C172" s="406" t="s">
        <v>723</v>
      </c>
      <c r="D172" s="313"/>
      <c r="E172" s="267" t="s">
        <v>470</v>
      </c>
      <c r="F172" s="267" t="s">
        <v>471</v>
      </c>
      <c r="G172" s="313">
        <v>75</v>
      </c>
      <c r="H172" s="411" t="s">
        <v>160</v>
      </c>
      <c r="I172" s="411" t="s">
        <v>250</v>
      </c>
      <c r="J172" s="41" t="s">
        <v>201</v>
      </c>
      <c r="K172" s="313"/>
      <c r="L172" s="313"/>
      <c r="M172" s="313"/>
      <c r="N172" s="313"/>
      <c r="O172" s="313"/>
      <c r="P172" s="313"/>
      <c r="Q172" s="313"/>
      <c r="R172" s="313"/>
      <c r="S172" s="313"/>
      <c r="T172" s="295">
        <v>1</v>
      </c>
      <c r="U172" s="295"/>
      <c r="V172" s="313"/>
      <c r="W172" s="313"/>
      <c r="X172" s="300"/>
      <c r="Y172" s="300"/>
      <c r="Z172" s="300"/>
      <c r="AA172" s="300"/>
      <c r="AB172" s="300">
        <v>1</v>
      </c>
      <c r="AC172" s="277"/>
    </row>
    <row r="173" spans="1:29" s="27" customFormat="1" ht="12.75">
      <c r="A173" s="299" t="s">
        <v>89</v>
      </c>
      <c r="B173" s="313" t="s">
        <v>197</v>
      </c>
      <c r="C173" s="406" t="s">
        <v>723</v>
      </c>
      <c r="D173" s="313"/>
      <c r="E173" s="267" t="s">
        <v>8</v>
      </c>
      <c r="F173" s="267" t="s">
        <v>472</v>
      </c>
      <c r="G173" s="313">
        <v>68</v>
      </c>
      <c r="H173" s="411" t="s">
        <v>160</v>
      </c>
      <c r="I173" s="411" t="s">
        <v>250</v>
      </c>
      <c r="J173" s="41" t="s">
        <v>201</v>
      </c>
      <c r="K173" s="313"/>
      <c r="L173" s="313"/>
      <c r="M173" s="313"/>
      <c r="N173" s="313"/>
      <c r="O173" s="313"/>
      <c r="P173" s="313"/>
      <c r="Q173" s="313"/>
      <c r="R173" s="313"/>
      <c r="S173" s="313"/>
      <c r="T173" s="295">
        <v>1</v>
      </c>
      <c r="U173" s="295"/>
      <c r="V173" s="313"/>
      <c r="W173" s="313"/>
      <c r="X173" s="300"/>
      <c r="Y173" s="300"/>
      <c r="Z173" s="300"/>
      <c r="AA173" s="300"/>
      <c r="AB173" s="300">
        <v>1</v>
      </c>
      <c r="AC173" s="277"/>
    </row>
    <row r="174" spans="1:29" s="27" customFormat="1" ht="12.75">
      <c r="A174" s="299" t="s">
        <v>89</v>
      </c>
      <c r="B174" s="313" t="s">
        <v>197</v>
      </c>
      <c r="C174" s="406" t="s">
        <v>723</v>
      </c>
      <c r="D174" s="313"/>
      <c r="E174" s="267" t="s">
        <v>473</v>
      </c>
      <c r="F174" s="267" t="s">
        <v>473</v>
      </c>
      <c r="G174" s="313">
        <v>25</v>
      </c>
      <c r="H174" s="411" t="s">
        <v>160</v>
      </c>
      <c r="I174" s="411" t="s">
        <v>250</v>
      </c>
      <c r="J174" s="41" t="s">
        <v>201</v>
      </c>
      <c r="K174" s="313"/>
      <c r="L174" s="313"/>
      <c r="M174" s="313"/>
      <c r="N174" s="313"/>
      <c r="O174" s="313"/>
      <c r="P174" s="313"/>
      <c r="Q174" s="313"/>
      <c r="R174" s="313"/>
      <c r="S174" s="313"/>
      <c r="T174" s="295">
        <v>1</v>
      </c>
      <c r="U174" s="295"/>
      <c r="V174" s="313"/>
      <c r="W174" s="313"/>
      <c r="X174" s="300"/>
      <c r="Y174" s="300"/>
      <c r="Z174" s="300"/>
      <c r="AA174" s="300"/>
      <c r="AB174" s="300">
        <v>1</v>
      </c>
      <c r="AC174" s="277"/>
    </row>
    <row r="175" spans="1:29" s="27" customFormat="1" ht="12.75">
      <c r="A175" s="299" t="s">
        <v>89</v>
      </c>
      <c r="B175" s="313" t="s">
        <v>197</v>
      </c>
      <c r="C175" s="406" t="s">
        <v>723</v>
      </c>
      <c r="D175" s="313"/>
      <c r="E175" s="267" t="s">
        <v>7</v>
      </c>
      <c r="F175" s="267" t="s">
        <v>474</v>
      </c>
      <c r="G175" s="313">
        <v>6</v>
      </c>
      <c r="H175" s="411" t="s">
        <v>160</v>
      </c>
      <c r="I175" s="303" t="s">
        <v>475</v>
      </c>
      <c r="J175" s="41" t="s">
        <v>201</v>
      </c>
      <c r="K175" s="313"/>
      <c r="L175" s="313"/>
      <c r="M175" s="313"/>
      <c r="N175" s="313"/>
      <c r="O175" s="313"/>
      <c r="P175" s="313"/>
      <c r="Q175" s="313"/>
      <c r="R175" s="313"/>
      <c r="S175" s="313">
        <v>20</v>
      </c>
      <c r="T175" s="295"/>
      <c r="U175" s="295"/>
      <c r="V175" s="313"/>
      <c r="W175" s="313"/>
      <c r="X175" s="300"/>
      <c r="Y175" s="300"/>
      <c r="Z175" s="300"/>
      <c r="AA175" s="300"/>
      <c r="AB175" s="300">
        <v>1</v>
      </c>
      <c r="AC175" s="277"/>
    </row>
    <row r="176" spans="1:29" s="27" customFormat="1" ht="12.75">
      <c r="A176" s="299" t="s">
        <v>89</v>
      </c>
      <c r="B176" s="313" t="s">
        <v>197</v>
      </c>
      <c r="C176" s="406" t="s">
        <v>723</v>
      </c>
      <c r="D176" s="313"/>
      <c r="E176" s="267" t="s">
        <v>228</v>
      </c>
      <c r="F176" s="267" t="s">
        <v>469</v>
      </c>
      <c r="G176" s="408"/>
      <c r="H176" s="303" t="s">
        <v>160</v>
      </c>
      <c r="I176" s="411" t="s">
        <v>398</v>
      </c>
      <c r="J176" s="41" t="s">
        <v>201</v>
      </c>
      <c r="K176" s="313"/>
      <c r="L176" s="313"/>
      <c r="M176" s="313"/>
      <c r="N176" s="313"/>
      <c r="O176" s="313"/>
      <c r="P176" s="313"/>
      <c r="Q176" s="313"/>
      <c r="R176" s="313"/>
      <c r="S176" s="313"/>
      <c r="T176" s="295"/>
      <c r="U176" s="295"/>
      <c r="V176" s="313"/>
      <c r="W176" s="313"/>
      <c r="X176" s="300"/>
      <c r="Y176" s="300"/>
      <c r="Z176" s="300"/>
      <c r="AA176" s="300"/>
      <c r="AB176" s="300">
        <v>1</v>
      </c>
      <c r="AC176" s="277" t="s">
        <v>476</v>
      </c>
    </row>
    <row r="177" spans="1:29" s="27" customFormat="1" ht="12.75">
      <c r="A177" s="299" t="s">
        <v>89</v>
      </c>
      <c r="B177" s="313" t="s">
        <v>197</v>
      </c>
      <c r="C177" s="406" t="s">
        <v>723</v>
      </c>
      <c r="D177" s="313"/>
      <c r="E177" s="267" t="s">
        <v>477</v>
      </c>
      <c r="F177" s="267" t="s">
        <v>478</v>
      </c>
      <c r="G177" s="313">
        <v>302</v>
      </c>
      <c r="H177" s="303" t="s">
        <v>160</v>
      </c>
      <c r="I177" s="303" t="s">
        <v>205</v>
      </c>
      <c r="J177" s="41" t="s">
        <v>201</v>
      </c>
      <c r="K177" s="313"/>
      <c r="L177" s="313"/>
      <c r="M177" s="313"/>
      <c r="N177" s="303">
        <v>2</v>
      </c>
      <c r="O177" s="313"/>
      <c r="P177" s="313"/>
      <c r="Q177" s="313"/>
      <c r="R177" s="313"/>
      <c r="S177" s="313"/>
      <c r="T177" s="295"/>
      <c r="U177" s="295"/>
      <c r="V177" s="313"/>
      <c r="W177" s="313"/>
      <c r="X177" s="300"/>
      <c r="Y177" s="300"/>
      <c r="Z177" s="300"/>
      <c r="AA177" s="300"/>
      <c r="AB177" s="300">
        <v>1</v>
      </c>
      <c r="AC177" s="277"/>
    </row>
    <row r="178" spans="1:29" s="27" customFormat="1" ht="12.75">
      <c r="A178" s="299" t="s">
        <v>89</v>
      </c>
      <c r="B178" s="313" t="s">
        <v>197</v>
      </c>
      <c r="C178" s="406" t="s">
        <v>723</v>
      </c>
      <c r="D178" s="313"/>
      <c r="E178" s="267" t="s">
        <v>479</v>
      </c>
      <c r="F178" s="267" t="s">
        <v>480</v>
      </c>
      <c r="G178" s="313">
        <v>119</v>
      </c>
      <c r="H178" s="303" t="s">
        <v>160</v>
      </c>
      <c r="I178" s="303" t="s">
        <v>205</v>
      </c>
      <c r="J178" s="41" t="s">
        <v>201</v>
      </c>
      <c r="K178" s="313"/>
      <c r="L178" s="313"/>
      <c r="M178" s="313"/>
      <c r="N178" s="303">
        <v>2</v>
      </c>
      <c r="O178" s="313"/>
      <c r="P178" s="313"/>
      <c r="Q178" s="313"/>
      <c r="R178" s="313"/>
      <c r="S178" s="313"/>
      <c r="T178" s="295"/>
      <c r="U178" s="295"/>
      <c r="V178" s="313"/>
      <c r="W178" s="313"/>
      <c r="X178" s="300"/>
      <c r="Y178" s="300"/>
      <c r="Z178" s="300"/>
      <c r="AA178" s="300"/>
      <c r="AB178" s="300">
        <v>1</v>
      </c>
      <c r="AC178" s="277"/>
    </row>
    <row r="179" spans="1:29" s="27" customFormat="1" ht="12.75">
      <c r="A179" s="299" t="s">
        <v>89</v>
      </c>
      <c r="B179" s="313" t="s">
        <v>197</v>
      </c>
      <c r="C179" s="406" t="s">
        <v>723</v>
      </c>
      <c r="D179" s="313"/>
      <c r="E179" s="267" t="s">
        <v>481</v>
      </c>
      <c r="F179" s="267" t="s">
        <v>230</v>
      </c>
      <c r="G179" s="313">
        <v>24</v>
      </c>
      <c r="H179" s="303" t="s">
        <v>160</v>
      </c>
      <c r="I179" s="303" t="s">
        <v>205</v>
      </c>
      <c r="J179" s="41" t="s">
        <v>201</v>
      </c>
      <c r="K179" s="313"/>
      <c r="L179" s="313"/>
      <c r="M179" s="313"/>
      <c r="N179" s="303">
        <v>1</v>
      </c>
      <c r="O179" s="313"/>
      <c r="P179" s="313"/>
      <c r="Q179" s="313"/>
      <c r="R179" s="313"/>
      <c r="S179" s="313"/>
      <c r="T179" s="295"/>
      <c r="U179" s="295"/>
      <c r="V179" s="313"/>
      <c r="W179" s="313"/>
      <c r="X179" s="300"/>
      <c r="Y179" s="300"/>
      <c r="Z179" s="300"/>
      <c r="AA179" s="300"/>
      <c r="AB179" s="300">
        <v>1</v>
      </c>
      <c r="AC179" s="277"/>
    </row>
    <row r="180" spans="1:29" s="27" customFormat="1" ht="12.75">
      <c r="A180" s="299" t="s">
        <v>89</v>
      </c>
      <c r="B180" s="313" t="s">
        <v>197</v>
      </c>
      <c r="C180" s="406" t="s">
        <v>723</v>
      </c>
      <c r="D180" s="313"/>
      <c r="E180" s="267" t="s">
        <v>482</v>
      </c>
      <c r="F180" s="267" t="s">
        <v>245</v>
      </c>
      <c r="G180" s="313">
        <v>159</v>
      </c>
      <c r="H180" s="303" t="s">
        <v>160</v>
      </c>
      <c r="I180" s="303" t="s">
        <v>205</v>
      </c>
      <c r="J180" s="41" t="s">
        <v>201</v>
      </c>
      <c r="K180" s="313"/>
      <c r="L180" s="313"/>
      <c r="M180" s="313"/>
      <c r="N180" s="303">
        <v>1</v>
      </c>
      <c r="O180" s="313"/>
      <c r="P180" s="313"/>
      <c r="Q180" s="313"/>
      <c r="R180" s="313"/>
      <c r="S180" s="313"/>
      <c r="T180" s="295"/>
      <c r="U180" s="295"/>
      <c r="V180" s="313"/>
      <c r="W180" s="313"/>
      <c r="X180" s="300"/>
      <c r="Y180" s="300"/>
      <c r="Z180" s="300"/>
      <c r="AA180" s="300"/>
      <c r="AB180" s="300">
        <v>1</v>
      </c>
      <c r="AC180" s="277"/>
    </row>
    <row r="181" spans="1:29" s="27" customFormat="1" ht="12.75">
      <c r="A181" s="299" t="s">
        <v>89</v>
      </c>
      <c r="B181" s="313" t="s">
        <v>197</v>
      </c>
      <c r="C181" s="406" t="s">
        <v>723</v>
      </c>
      <c r="D181" s="313"/>
      <c r="E181" s="267" t="s">
        <v>806</v>
      </c>
      <c r="F181" s="267" t="s">
        <v>483</v>
      </c>
      <c r="G181" s="313">
        <v>28</v>
      </c>
      <c r="H181" s="303" t="s">
        <v>160</v>
      </c>
      <c r="I181" s="303" t="s">
        <v>205</v>
      </c>
      <c r="J181" s="41" t="s">
        <v>201</v>
      </c>
      <c r="K181" s="313"/>
      <c r="L181" s="313"/>
      <c r="M181" s="313"/>
      <c r="N181" s="303">
        <v>1</v>
      </c>
      <c r="O181" s="313"/>
      <c r="P181" s="313"/>
      <c r="Q181" s="313"/>
      <c r="R181" s="313"/>
      <c r="S181" s="313"/>
      <c r="T181" s="295"/>
      <c r="U181" s="295"/>
      <c r="V181" s="313"/>
      <c r="W181" s="313"/>
      <c r="X181" s="300"/>
      <c r="Y181" s="300"/>
      <c r="Z181" s="300"/>
      <c r="AA181" s="300"/>
      <c r="AB181" s="300">
        <v>1</v>
      </c>
      <c r="AC181" s="277"/>
    </row>
    <row r="182" spans="1:29" s="27" customFormat="1" ht="12.75">
      <c r="A182" s="299" t="s">
        <v>89</v>
      </c>
      <c r="B182" s="313" t="s">
        <v>197</v>
      </c>
      <c r="C182" s="406" t="s">
        <v>723</v>
      </c>
      <c r="D182" s="313"/>
      <c r="E182" s="267" t="s">
        <v>484</v>
      </c>
      <c r="F182" s="267" t="s">
        <v>726</v>
      </c>
      <c r="G182" s="313">
        <v>17</v>
      </c>
      <c r="H182" s="303" t="s">
        <v>160</v>
      </c>
      <c r="I182" s="303" t="s">
        <v>205</v>
      </c>
      <c r="J182" s="41" t="s">
        <v>201</v>
      </c>
      <c r="K182" s="313"/>
      <c r="L182" s="313"/>
      <c r="M182" s="313"/>
      <c r="N182" s="303">
        <v>1</v>
      </c>
      <c r="O182" s="313"/>
      <c r="P182" s="313"/>
      <c r="Q182" s="313"/>
      <c r="R182" s="313"/>
      <c r="S182" s="313"/>
      <c r="T182" s="295"/>
      <c r="U182" s="295"/>
      <c r="V182" s="313"/>
      <c r="W182" s="313"/>
      <c r="X182" s="300"/>
      <c r="Y182" s="300"/>
      <c r="Z182" s="300"/>
      <c r="AA182" s="300"/>
      <c r="AB182" s="300">
        <v>1</v>
      </c>
      <c r="AC182" s="277"/>
    </row>
    <row r="183" spans="1:29" s="27" customFormat="1" ht="12.75">
      <c r="A183" s="299" t="s">
        <v>89</v>
      </c>
      <c r="B183" s="313" t="s">
        <v>197</v>
      </c>
      <c r="C183" s="406" t="s">
        <v>723</v>
      </c>
      <c r="D183" s="313"/>
      <c r="E183" s="267" t="s">
        <v>9</v>
      </c>
      <c r="F183" s="267" t="s">
        <v>768</v>
      </c>
      <c r="G183" s="313">
        <v>32</v>
      </c>
      <c r="H183" s="303" t="s">
        <v>160</v>
      </c>
      <c r="I183" s="303" t="s">
        <v>205</v>
      </c>
      <c r="J183" s="41" t="s">
        <v>201</v>
      </c>
      <c r="K183" s="313"/>
      <c r="L183" s="313"/>
      <c r="M183" s="313"/>
      <c r="N183" s="303">
        <v>1</v>
      </c>
      <c r="O183" s="313"/>
      <c r="P183" s="313"/>
      <c r="Q183" s="313"/>
      <c r="R183" s="313"/>
      <c r="S183" s="313"/>
      <c r="T183" s="295"/>
      <c r="U183" s="295"/>
      <c r="V183" s="313"/>
      <c r="W183" s="313"/>
      <c r="X183" s="300"/>
      <c r="Y183" s="300"/>
      <c r="Z183" s="300"/>
      <c r="AA183" s="300"/>
      <c r="AB183" s="300">
        <v>1</v>
      </c>
      <c r="AC183" s="277"/>
    </row>
    <row r="184" spans="1:29" s="27" customFormat="1" ht="12.75">
      <c r="A184" s="299" t="s">
        <v>89</v>
      </c>
      <c r="B184" s="313" t="s">
        <v>197</v>
      </c>
      <c r="C184" s="406" t="s">
        <v>723</v>
      </c>
      <c r="D184" s="313"/>
      <c r="E184" s="267" t="s">
        <v>485</v>
      </c>
      <c r="F184" s="267" t="s">
        <v>32</v>
      </c>
      <c r="G184" s="313">
        <v>24</v>
      </c>
      <c r="H184" s="303" t="s">
        <v>160</v>
      </c>
      <c r="I184" s="303" t="s">
        <v>205</v>
      </c>
      <c r="J184" s="41" t="s">
        <v>201</v>
      </c>
      <c r="K184" s="313"/>
      <c r="L184" s="313"/>
      <c r="M184" s="313"/>
      <c r="N184" s="303">
        <v>1</v>
      </c>
      <c r="O184" s="313"/>
      <c r="P184" s="313"/>
      <c r="Q184" s="313"/>
      <c r="R184" s="313"/>
      <c r="S184" s="313"/>
      <c r="T184" s="295"/>
      <c r="U184" s="295"/>
      <c r="V184" s="313"/>
      <c r="W184" s="313"/>
      <c r="X184" s="300"/>
      <c r="Y184" s="300"/>
      <c r="Z184" s="300"/>
      <c r="AA184" s="300"/>
      <c r="AB184" s="300">
        <v>1</v>
      </c>
      <c r="AC184" s="277"/>
    </row>
    <row r="185" spans="1:29" s="27" customFormat="1" ht="24">
      <c r="A185" s="299" t="s">
        <v>89</v>
      </c>
      <c r="B185" s="313" t="s">
        <v>197</v>
      </c>
      <c r="C185" s="420" t="s">
        <v>240</v>
      </c>
      <c r="D185" s="421"/>
      <c r="E185" s="345" t="s">
        <v>486</v>
      </c>
      <c r="F185" s="345" t="s">
        <v>486</v>
      </c>
      <c r="G185" s="421">
        <v>175</v>
      </c>
      <c r="H185" s="411" t="s">
        <v>200</v>
      </c>
      <c r="I185" s="411" t="s">
        <v>68</v>
      </c>
      <c r="J185" s="303" t="s">
        <v>201</v>
      </c>
      <c r="K185" s="421"/>
      <c r="L185" s="421"/>
      <c r="M185" s="421"/>
      <c r="N185" s="303"/>
      <c r="O185" s="421"/>
      <c r="P185" s="421"/>
      <c r="Q185" s="422">
        <v>10</v>
      </c>
      <c r="R185" s="421"/>
      <c r="S185" s="421"/>
      <c r="T185" s="423"/>
      <c r="U185" s="423"/>
      <c r="V185" s="421"/>
      <c r="W185" s="421"/>
      <c r="X185" s="300"/>
      <c r="Y185" s="300"/>
      <c r="Z185" s="300"/>
      <c r="AA185" s="300">
        <v>1</v>
      </c>
      <c r="AB185" s="300"/>
      <c r="AC185" s="284"/>
    </row>
    <row r="186" spans="1:29" s="27" customFormat="1" ht="24">
      <c r="A186" s="299" t="s">
        <v>89</v>
      </c>
      <c r="B186" s="313" t="s">
        <v>197</v>
      </c>
      <c r="C186" s="420" t="s">
        <v>240</v>
      </c>
      <c r="D186" s="421"/>
      <c r="E186" s="345" t="s">
        <v>487</v>
      </c>
      <c r="F186" s="345" t="s">
        <v>488</v>
      </c>
      <c r="G186" s="421">
        <v>671</v>
      </c>
      <c r="H186" s="411" t="s">
        <v>200</v>
      </c>
      <c r="I186" s="411" t="s">
        <v>69</v>
      </c>
      <c r="J186" s="303" t="s">
        <v>201</v>
      </c>
      <c r="K186" s="421"/>
      <c r="L186" s="421"/>
      <c r="M186" s="421"/>
      <c r="N186" s="303"/>
      <c r="O186" s="421"/>
      <c r="P186" s="421"/>
      <c r="Q186" s="421"/>
      <c r="R186" s="424">
        <v>7</v>
      </c>
      <c r="S186" s="421"/>
      <c r="T186" s="423"/>
      <c r="U186" s="423"/>
      <c r="V186" s="421"/>
      <c r="W186" s="421"/>
      <c r="X186" s="300"/>
      <c r="Y186" s="300"/>
      <c r="Z186" s="300"/>
      <c r="AA186" s="300">
        <v>1</v>
      </c>
      <c r="AB186" s="300"/>
      <c r="AC186" s="284"/>
    </row>
    <row r="187" spans="1:29" s="27" customFormat="1" ht="36">
      <c r="A187" s="299" t="s">
        <v>89</v>
      </c>
      <c r="B187" s="313" t="s">
        <v>197</v>
      </c>
      <c r="C187" s="420" t="s">
        <v>240</v>
      </c>
      <c r="D187" s="421"/>
      <c r="E187" s="345" t="s">
        <v>489</v>
      </c>
      <c r="F187" s="345" t="s">
        <v>489</v>
      </c>
      <c r="G187" s="421">
        <v>225</v>
      </c>
      <c r="H187" s="411" t="s">
        <v>200</v>
      </c>
      <c r="I187" s="411" t="s">
        <v>69</v>
      </c>
      <c r="J187" s="303" t="s">
        <v>201</v>
      </c>
      <c r="K187" s="421"/>
      <c r="L187" s="421"/>
      <c r="M187" s="421"/>
      <c r="N187" s="303"/>
      <c r="O187" s="421"/>
      <c r="P187" s="421"/>
      <c r="Q187" s="421"/>
      <c r="R187" s="424">
        <v>6.2</v>
      </c>
      <c r="S187" s="421"/>
      <c r="T187" s="423"/>
      <c r="U187" s="423"/>
      <c r="V187" s="421"/>
      <c r="W187" s="421"/>
      <c r="X187" s="300"/>
      <c r="Y187" s="300"/>
      <c r="Z187" s="300"/>
      <c r="AA187" s="300">
        <v>1</v>
      </c>
      <c r="AB187" s="300"/>
      <c r="AC187" s="284"/>
    </row>
    <row r="188" spans="1:29" s="27" customFormat="1" ht="24">
      <c r="A188" s="299" t="s">
        <v>102</v>
      </c>
      <c r="B188" s="313" t="s">
        <v>197</v>
      </c>
      <c r="C188" s="420" t="s">
        <v>240</v>
      </c>
      <c r="D188" s="421"/>
      <c r="E188" s="345" t="s">
        <v>810</v>
      </c>
      <c r="F188" s="345" t="s">
        <v>811</v>
      </c>
      <c r="G188" s="421">
        <v>716</v>
      </c>
      <c r="H188" s="411" t="s">
        <v>200</v>
      </c>
      <c r="I188" s="411" t="s">
        <v>69</v>
      </c>
      <c r="J188" s="303" t="s">
        <v>812</v>
      </c>
      <c r="K188" s="421"/>
      <c r="L188" s="421"/>
      <c r="M188" s="421"/>
      <c r="N188" s="303"/>
      <c r="O188" s="421"/>
      <c r="P188" s="421"/>
      <c r="Q188" s="421"/>
      <c r="R188" s="424">
        <v>5</v>
      </c>
      <c r="S188" s="421"/>
      <c r="T188" s="423"/>
      <c r="U188" s="423"/>
      <c r="V188" s="421"/>
      <c r="W188" s="421"/>
      <c r="X188" s="300"/>
      <c r="Y188" s="300"/>
      <c r="Z188" s="300"/>
      <c r="AA188" s="300">
        <v>1</v>
      </c>
      <c r="AB188" s="300"/>
      <c r="AC188" s="284"/>
    </row>
    <row r="189" spans="1:29" s="27" customFormat="1" ht="12.75">
      <c r="A189" s="299" t="s">
        <v>89</v>
      </c>
      <c r="B189" s="313" t="s">
        <v>197</v>
      </c>
      <c r="C189" s="420" t="s">
        <v>240</v>
      </c>
      <c r="D189" s="421"/>
      <c r="E189" s="345" t="s">
        <v>239</v>
      </c>
      <c r="F189" s="345" t="s">
        <v>239</v>
      </c>
      <c r="G189" s="408"/>
      <c r="H189" s="411" t="s">
        <v>203</v>
      </c>
      <c r="I189" s="411" t="s">
        <v>214</v>
      </c>
      <c r="J189" s="303" t="s">
        <v>201</v>
      </c>
      <c r="K189" s="421"/>
      <c r="L189" s="421"/>
      <c r="M189" s="421"/>
      <c r="N189" s="303"/>
      <c r="O189" s="421"/>
      <c r="P189" s="421"/>
      <c r="Q189" s="421"/>
      <c r="R189" s="421"/>
      <c r="S189" s="421"/>
      <c r="T189" s="423"/>
      <c r="U189" s="423"/>
      <c r="V189" s="421"/>
      <c r="W189" s="421"/>
      <c r="X189" s="300"/>
      <c r="Y189" s="300"/>
      <c r="Z189" s="300">
        <v>1</v>
      </c>
      <c r="AA189" s="300"/>
      <c r="AB189" s="300"/>
      <c r="AC189" s="284" t="s">
        <v>490</v>
      </c>
    </row>
    <row r="190" spans="1:29" s="27" customFormat="1" ht="12.75">
      <c r="A190" s="299" t="s">
        <v>89</v>
      </c>
      <c r="B190" s="313" t="s">
        <v>197</v>
      </c>
      <c r="C190" s="420" t="s">
        <v>240</v>
      </c>
      <c r="D190" s="421"/>
      <c r="E190" s="345" t="s">
        <v>25</v>
      </c>
      <c r="F190" s="345" t="s">
        <v>25</v>
      </c>
      <c r="G190" s="421">
        <v>220</v>
      </c>
      <c r="H190" s="411" t="s">
        <v>203</v>
      </c>
      <c r="I190" s="411" t="s">
        <v>491</v>
      </c>
      <c r="J190" s="303" t="s">
        <v>201</v>
      </c>
      <c r="K190" s="421"/>
      <c r="L190" s="421"/>
      <c r="M190" s="421"/>
      <c r="N190" s="303"/>
      <c r="O190" s="421"/>
      <c r="P190" s="421"/>
      <c r="Q190" s="421"/>
      <c r="R190" s="421"/>
      <c r="S190" s="421"/>
      <c r="T190" s="423"/>
      <c r="U190" s="423">
        <v>1</v>
      </c>
      <c r="V190" s="421"/>
      <c r="W190" s="421"/>
      <c r="X190" s="300"/>
      <c r="Y190" s="300"/>
      <c r="Z190" s="300"/>
      <c r="AA190" s="300">
        <v>1</v>
      </c>
      <c r="AB190" s="300"/>
      <c r="AC190" s="284"/>
    </row>
    <row r="191" spans="1:29" s="27" customFormat="1" ht="12.75">
      <c r="A191" s="299" t="s">
        <v>89</v>
      </c>
      <c r="B191" s="313" t="s">
        <v>197</v>
      </c>
      <c r="C191" s="420" t="s">
        <v>240</v>
      </c>
      <c r="D191" s="421"/>
      <c r="E191" s="267" t="s">
        <v>492</v>
      </c>
      <c r="F191" s="345" t="s">
        <v>493</v>
      </c>
      <c r="G191" s="421">
        <v>33</v>
      </c>
      <c r="H191" s="411" t="s">
        <v>203</v>
      </c>
      <c r="I191" s="411" t="s">
        <v>250</v>
      </c>
      <c r="J191" s="303" t="s">
        <v>201</v>
      </c>
      <c r="K191" s="421"/>
      <c r="L191" s="421"/>
      <c r="M191" s="421"/>
      <c r="N191" s="303"/>
      <c r="O191" s="421"/>
      <c r="P191" s="421"/>
      <c r="Q191" s="421"/>
      <c r="R191" s="421"/>
      <c r="S191" s="421"/>
      <c r="T191" s="423">
        <v>1</v>
      </c>
      <c r="U191" s="423"/>
      <c r="V191" s="421"/>
      <c r="W191" s="421"/>
      <c r="X191" s="300"/>
      <c r="Y191" s="300"/>
      <c r="Z191" s="300"/>
      <c r="AA191" s="300">
        <v>1</v>
      </c>
      <c r="AB191" s="300"/>
      <c r="AC191" s="284"/>
    </row>
    <row r="192" spans="1:29" s="27" customFormat="1" ht="24">
      <c r="A192" s="299" t="s">
        <v>89</v>
      </c>
      <c r="B192" s="313" t="s">
        <v>197</v>
      </c>
      <c r="C192" s="420" t="s">
        <v>240</v>
      </c>
      <c r="D192" s="421"/>
      <c r="E192" s="267" t="s">
        <v>813</v>
      </c>
      <c r="F192" s="267" t="s">
        <v>494</v>
      </c>
      <c r="G192" s="421">
        <v>135</v>
      </c>
      <c r="H192" s="411" t="s">
        <v>203</v>
      </c>
      <c r="I192" s="411" t="s">
        <v>250</v>
      </c>
      <c r="J192" s="303" t="s">
        <v>201</v>
      </c>
      <c r="K192" s="421"/>
      <c r="L192" s="421"/>
      <c r="M192" s="421"/>
      <c r="N192" s="303"/>
      <c r="O192" s="421"/>
      <c r="P192" s="421"/>
      <c r="Q192" s="421"/>
      <c r="R192" s="421"/>
      <c r="S192" s="421"/>
      <c r="T192" s="423">
        <v>1</v>
      </c>
      <c r="U192" s="423"/>
      <c r="V192" s="421"/>
      <c r="W192" s="421"/>
      <c r="X192" s="300"/>
      <c r="Y192" s="300"/>
      <c r="Z192" s="300"/>
      <c r="AA192" s="300">
        <v>1</v>
      </c>
      <c r="AB192" s="300"/>
      <c r="AC192" s="284"/>
    </row>
    <row r="193" spans="1:29" s="27" customFormat="1" ht="12.75">
      <c r="A193" s="299" t="s">
        <v>89</v>
      </c>
      <c r="B193" s="313" t="s">
        <v>197</v>
      </c>
      <c r="C193" s="420" t="s">
        <v>240</v>
      </c>
      <c r="D193" s="421"/>
      <c r="E193" s="267" t="s">
        <v>495</v>
      </c>
      <c r="F193" s="267" t="s">
        <v>496</v>
      </c>
      <c r="G193" s="421">
        <v>425</v>
      </c>
      <c r="H193" s="411" t="s">
        <v>203</v>
      </c>
      <c r="I193" s="411" t="s">
        <v>250</v>
      </c>
      <c r="J193" s="303" t="s">
        <v>201</v>
      </c>
      <c r="K193" s="421"/>
      <c r="L193" s="421"/>
      <c r="M193" s="421"/>
      <c r="N193" s="303"/>
      <c r="O193" s="421"/>
      <c r="P193" s="421"/>
      <c r="Q193" s="421"/>
      <c r="R193" s="421"/>
      <c r="S193" s="421"/>
      <c r="T193" s="423">
        <v>1</v>
      </c>
      <c r="U193" s="423"/>
      <c r="V193" s="421"/>
      <c r="W193" s="421"/>
      <c r="X193" s="300"/>
      <c r="Y193" s="300"/>
      <c r="Z193" s="300"/>
      <c r="AA193" s="300">
        <v>1</v>
      </c>
      <c r="AB193" s="300"/>
      <c r="AC193" s="284"/>
    </row>
    <row r="194" spans="1:29" s="27" customFormat="1" ht="12.75">
      <c r="A194" s="299" t="s">
        <v>89</v>
      </c>
      <c r="B194" s="313" t="s">
        <v>197</v>
      </c>
      <c r="C194" s="420" t="s">
        <v>240</v>
      </c>
      <c r="D194" s="421"/>
      <c r="E194" s="267" t="s">
        <v>742</v>
      </c>
      <c r="F194" s="267" t="s">
        <v>742</v>
      </c>
      <c r="G194" s="421">
        <v>279</v>
      </c>
      <c r="H194" s="411" t="s">
        <v>203</v>
      </c>
      <c r="I194" s="411" t="s">
        <v>475</v>
      </c>
      <c r="J194" s="303" t="s">
        <v>201</v>
      </c>
      <c r="K194" s="421"/>
      <c r="L194" s="421"/>
      <c r="M194" s="421"/>
      <c r="N194" s="303"/>
      <c r="O194" s="421"/>
      <c r="P194" s="421"/>
      <c r="Q194" s="421"/>
      <c r="R194" s="421"/>
      <c r="S194" s="425">
        <v>154</v>
      </c>
      <c r="T194" s="423"/>
      <c r="U194" s="423"/>
      <c r="V194" s="421"/>
      <c r="W194" s="421"/>
      <c r="X194" s="300"/>
      <c r="Y194" s="300"/>
      <c r="Z194" s="300"/>
      <c r="AA194" s="300">
        <v>1</v>
      </c>
      <c r="AB194" s="300"/>
      <c r="AC194" s="284"/>
    </row>
    <row r="195" spans="1:29" s="27" customFormat="1" ht="12.75">
      <c r="A195" s="299" t="s">
        <v>89</v>
      </c>
      <c r="B195" s="313" t="s">
        <v>197</v>
      </c>
      <c r="C195" s="420" t="s">
        <v>240</v>
      </c>
      <c r="D195" s="421"/>
      <c r="E195" s="267" t="s">
        <v>737</v>
      </c>
      <c r="F195" s="267" t="s">
        <v>497</v>
      </c>
      <c r="G195" s="421">
        <v>22</v>
      </c>
      <c r="H195" s="411" t="s">
        <v>203</v>
      </c>
      <c r="I195" s="411" t="s">
        <v>475</v>
      </c>
      <c r="J195" s="303" t="s">
        <v>201</v>
      </c>
      <c r="K195" s="421"/>
      <c r="L195" s="421"/>
      <c r="M195" s="421"/>
      <c r="N195" s="303"/>
      <c r="O195" s="421"/>
      <c r="P195" s="421"/>
      <c r="Q195" s="421"/>
      <c r="R195" s="421"/>
      <c r="S195" s="425">
        <v>50</v>
      </c>
      <c r="T195" s="423"/>
      <c r="U195" s="423"/>
      <c r="V195" s="421"/>
      <c r="W195" s="421"/>
      <c r="X195" s="300"/>
      <c r="Y195" s="300"/>
      <c r="Z195" s="300"/>
      <c r="AA195" s="300">
        <v>1</v>
      </c>
      <c r="AB195" s="300"/>
      <c r="AC195" s="284"/>
    </row>
    <row r="196" spans="1:29" s="27" customFormat="1" ht="12.75">
      <c r="A196" s="299" t="s">
        <v>89</v>
      </c>
      <c r="B196" s="313" t="s">
        <v>197</v>
      </c>
      <c r="C196" s="420" t="s">
        <v>240</v>
      </c>
      <c r="D196" s="421"/>
      <c r="E196" s="267" t="s">
        <v>728</v>
      </c>
      <c r="F196" s="267" t="s">
        <v>738</v>
      </c>
      <c r="G196" s="421">
        <v>65</v>
      </c>
      <c r="H196" s="411" t="s">
        <v>203</v>
      </c>
      <c r="I196" s="411" t="s">
        <v>475</v>
      </c>
      <c r="J196" s="303" t="s">
        <v>201</v>
      </c>
      <c r="K196" s="421"/>
      <c r="L196" s="421"/>
      <c r="M196" s="421"/>
      <c r="N196" s="303"/>
      <c r="O196" s="421"/>
      <c r="P196" s="421"/>
      <c r="Q196" s="421"/>
      <c r="R196" s="421"/>
      <c r="S196" s="425">
        <v>20</v>
      </c>
      <c r="T196" s="423"/>
      <c r="U196" s="423"/>
      <c r="V196" s="421"/>
      <c r="W196" s="421"/>
      <c r="X196" s="300"/>
      <c r="Y196" s="300"/>
      <c r="Z196" s="300"/>
      <c r="AA196" s="300">
        <v>1</v>
      </c>
      <c r="AB196" s="300"/>
      <c r="AC196" s="284"/>
    </row>
    <row r="197" spans="1:29" s="27" customFormat="1" ht="12.75">
      <c r="A197" s="299" t="s">
        <v>89</v>
      </c>
      <c r="B197" s="313" t="s">
        <v>197</v>
      </c>
      <c r="C197" s="420" t="s">
        <v>240</v>
      </c>
      <c r="D197" s="421"/>
      <c r="E197" s="267" t="s">
        <v>739</v>
      </c>
      <c r="F197" s="267" t="s">
        <v>740</v>
      </c>
      <c r="G197" s="421">
        <v>24</v>
      </c>
      <c r="H197" s="411" t="s">
        <v>203</v>
      </c>
      <c r="I197" s="411" t="s">
        <v>475</v>
      </c>
      <c r="J197" s="303" t="s">
        <v>201</v>
      </c>
      <c r="K197" s="421"/>
      <c r="L197" s="421"/>
      <c r="M197" s="421"/>
      <c r="N197" s="303"/>
      <c r="O197" s="421"/>
      <c r="P197" s="421"/>
      <c r="Q197" s="421"/>
      <c r="R197" s="421"/>
      <c r="S197" s="425">
        <v>33</v>
      </c>
      <c r="T197" s="423"/>
      <c r="U197" s="423"/>
      <c r="V197" s="421"/>
      <c r="W197" s="421"/>
      <c r="X197" s="300"/>
      <c r="Y197" s="300"/>
      <c r="Z197" s="300"/>
      <c r="AA197" s="300">
        <v>1</v>
      </c>
      <c r="AB197" s="300"/>
      <c r="AC197" s="284"/>
    </row>
    <row r="198" spans="1:29" s="27" customFormat="1" ht="12.75">
      <c r="A198" s="299" t="s">
        <v>89</v>
      </c>
      <c r="B198" s="313" t="s">
        <v>197</v>
      </c>
      <c r="C198" s="420" t="s">
        <v>240</v>
      </c>
      <c r="D198" s="421"/>
      <c r="E198" s="267" t="s">
        <v>734</v>
      </c>
      <c r="F198" s="267" t="s">
        <v>738</v>
      </c>
      <c r="G198" s="421">
        <v>82</v>
      </c>
      <c r="H198" s="411" t="s">
        <v>203</v>
      </c>
      <c r="I198" s="411" t="s">
        <v>475</v>
      </c>
      <c r="J198" s="303" t="s">
        <v>201</v>
      </c>
      <c r="K198" s="421"/>
      <c r="L198" s="421"/>
      <c r="M198" s="421"/>
      <c r="N198" s="303"/>
      <c r="O198" s="421"/>
      <c r="P198" s="421"/>
      <c r="Q198" s="421"/>
      <c r="R198" s="421"/>
      <c r="S198" s="425">
        <v>102</v>
      </c>
      <c r="T198" s="423"/>
      <c r="U198" s="423"/>
      <c r="V198" s="421"/>
      <c r="W198" s="421"/>
      <c r="X198" s="300"/>
      <c r="Y198" s="300"/>
      <c r="Z198" s="300"/>
      <c r="AA198" s="300">
        <v>1</v>
      </c>
      <c r="AB198" s="300"/>
      <c r="AC198" s="284"/>
    </row>
    <row r="199" spans="1:29" s="27" customFormat="1" ht="12.75">
      <c r="A199" s="299" t="s">
        <v>89</v>
      </c>
      <c r="B199" s="313" t="s">
        <v>197</v>
      </c>
      <c r="C199" s="420" t="s">
        <v>240</v>
      </c>
      <c r="D199" s="421"/>
      <c r="E199" s="267" t="s">
        <v>748</v>
      </c>
      <c r="F199" s="267" t="s">
        <v>738</v>
      </c>
      <c r="G199" s="421">
        <v>244</v>
      </c>
      <c r="H199" s="411" t="s">
        <v>203</v>
      </c>
      <c r="I199" s="411" t="s">
        <v>475</v>
      </c>
      <c r="J199" s="303" t="s">
        <v>201</v>
      </c>
      <c r="K199" s="421"/>
      <c r="L199" s="421"/>
      <c r="M199" s="421"/>
      <c r="N199" s="303"/>
      <c r="O199" s="421"/>
      <c r="P199" s="421"/>
      <c r="Q199" s="421"/>
      <c r="R199" s="421"/>
      <c r="S199" s="425">
        <v>14</v>
      </c>
      <c r="T199" s="423"/>
      <c r="U199" s="423"/>
      <c r="V199" s="421"/>
      <c r="W199" s="421"/>
      <c r="X199" s="300"/>
      <c r="Y199" s="300"/>
      <c r="Z199" s="300"/>
      <c r="AA199" s="300">
        <v>1</v>
      </c>
      <c r="AB199" s="300"/>
      <c r="AC199" s="284"/>
    </row>
    <row r="200" spans="1:29" s="27" customFormat="1" ht="12.75">
      <c r="A200" s="299" t="s">
        <v>89</v>
      </c>
      <c r="B200" s="313" t="s">
        <v>197</v>
      </c>
      <c r="C200" s="406" t="s">
        <v>752</v>
      </c>
      <c r="D200" s="313"/>
      <c r="E200" s="267" t="s">
        <v>498</v>
      </c>
      <c r="F200" s="267" t="s">
        <v>499</v>
      </c>
      <c r="G200" s="313">
        <v>14</v>
      </c>
      <c r="H200" s="303" t="s">
        <v>826</v>
      </c>
      <c r="I200" s="303" t="s">
        <v>205</v>
      </c>
      <c r="J200" s="41" t="s">
        <v>201</v>
      </c>
      <c r="K200" s="313"/>
      <c r="L200" s="313"/>
      <c r="M200" s="313"/>
      <c r="N200" s="303">
        <v>1</v>
      </c>
      <c r="O200" s="313"/>
      <c r="P200" s="313"/>
      <c r="Q200" s="313"/>
      <c r="R200" s="313"/>
      <c r="S200" s="313"/>
      <c r="T200" s="295"/>
      <c r="U200" s="295"/>
      <c r="V200" s="313"/>
      <c r="W200" s="313"/>
      <c r="X200" s="300"/>
      <c r="Y200" s="300"/>
      <c r="Z200" s="300">
        <v>1</v>
      </c>
      <c r="AA200" s="300"/>
      <c r="AB200" s="300"/>
      <c r="AC200" s="277"/>
    </row>
    <row r="201" spans="1:29" s="27" customFormat="1" ht="12.75">
      <c r="A201" s="299" t="s">
        <v>89</v>
      </c>
      <c r="B201" s="313" t="s">
        <v>197</v>
      </c>
      <c r="C201" s="406" t="s">
        <v>752</v>
      </c>
      <c r="D201" s="313"/>
      <c r="E201" s="267" t="s">
        <v>754</v>
      </c>
      <c r="F201" s="267" t="s">
        <v>500</v>
      </c>
      <c r="G201" s="313">
        <v>16</v>
      </c>
      <c r="H201" s="303" t="s">
        <v>826</v>
      </c>
      <c r="I201" s="303" t="s">
        <v>205</v>
      </c>
      <c r="J201" s="41" t="s">
        <v>201</v>
      </c>
      <c r="K201" s="313"/>
      <c r="L201" s="313"/>
      <c r="M201" s="313"/>
      <c r="N201" s="303">
        <v>0.8</v>
      </c>
      <c r="O201" s="313"/>
      <c r="P201" s="313"/>
      <c r="Q201" s="313"/>
      <c r="R201" s="313"/>
      <c r="S201" s="313"/>
      <c r="T201" s="295"/>
      <c r="U201" s="295"/>
      <c r="V201" s="313"/>
      <c r="W201" s="313"/>
      <c r="X201" s="300"/>
      <c r="Y201" s="300"/>
      <c r="Z201" s="300"/>
      <c r="AA201" s="300"/>
      <c r="AB201" s="300">
        <v>1</v>
      </c>
      <c r="AC201" s="277"/>
    </row>
    <row r="202" spans="1:29" s="27" customFormat="1" ht="12.75">
      <c r="A202" s="299" t="s">
        <v>89</v>
      </c>
      <c r="B202" s="313" t="s">
        <v>197</v>
      </c>
      <c r="C202" s="406" t="s">
        <v>752</v>
      </c>
      <c r="D202" s="313"/>
      <c r="E202" s="267" t="s">
        <v>501</v>
      </c>
      <c r="F202" s="267" t="s">
        <v>502</v>
      </c>
      <c r="G202" s="313">
        <v>32</v>
      </c>
      <c r="H202" s="303" t="s">
        <v>826</v>
      </c>
      <c r="I202" s="303" t="s">
        <v>205</v>
      </c>
      <c r="J202" s="41" t="s">
        <v>201</v>
      </c>
      <c r="K202" s="313"/>
      <c r="L202" s="313"/>
      <c r="M202" s="313"/>
      <c r="N202" s="303">
        <v>1.5</v>
      </c>
      <c r="O202" s="313"/>
      <c r="P202" s="313"/>
      <c r="Q202" s="313"/>
      <c r="R202" s="313"/>
      <c r="S202" s="313"/>
      <c r="T202" s="295"/>
      <c r="U202" s="295"/>
      <c r="V202" s="313"/>
      <c r="W202" s="313"/>
      <c r="X202" s="300"/>
      <c r="Y202" s="300"/>
      <c r="Z202" s="300">
        <v>1</v>
      </c>
      <c r="AA202" s="300"/>
      <c r="AB202" s="300"/>
      <c r="AC202" s="277"/>
    </row>
    <row r="203" spans="1:29" s="27" customFormat="1" ht="12.75">
      <c r="A203" s="299" t="s">
        <v>89</v>
      </c>
      <c r="B203" s="313" t="s">
        <v>197</v>
      </c>
      <c r="C203" s="406" t="s">
        <v>752</v>
      </c>
      <c r="D203" s="313"/>
      <c r="E203" s="267" t="s">
        <v>19</v>
      </c>
      <c r="F203" s="267" t="s">
        <v>503</v>
      </c>
      <c r="G203" s="313">
        <v>26</v>
      </c>
      <c r="H203" s="303" t="s">
        <v>826</v>
      </c>
      <c r="I203" s="303" t="s">
        <v>205</v>
      </c>
      <c r="J203" s="41" t="s">
        <v>201</v>
      </c>
      <c r="K203" s="313"/>
      <c r="L203" s="313"/>
      <c r="M203" s="313"/>
      <c r="N203" s="303">
        <v>0.75</v>
      </c>
      <c r="O203" s="313"/>
      <c r="P203" s="313"/>
      <c r="Q203" s="313"/>
      <c r="R203" s="313"/>
      <c r="S203" s="313"/>
      <c r="T203" s="295"/>
      <c r="U203" s="295"/>
      <c r="V203" s="313"/>
      <c r="W203" s="313"/>
      <c r="X203" s="300"/>
      <c r="Y203" s="300"/>
      <c r="Z203" s="300"/>
      <c r="AA203" s="300"/>
      <c r="AB203" s="300">
        <v>1</v>
      </c>
      <c r="AC203" s="277"/>
    </row>
    <row r="204" spans="1:29" s="27" customFormat="1" ht="12.75">
      <c r="A204" s="299" t="s">
        <v>89</v>
      </c>
      <c r="B204" s="313" t="s">
        <v>197</v>
      </c>
      <c r="C204" s="406" t="s">
        <v>752</v>
      </c>
      <c r="D204" s="313"/>
      <c r="E204" s="267" t="s">
        <v>46</v>
      </c>
      <c r="F204" s="267" t="s">
        <v>234</v>
      </c>
      <c r="G204" s="313">
        <v>34</v>
      </c>
      <c r="H204" s="303" t="s">
        <v>826</v>
      </c>
      <c r="I204" s="303" t="s">
        <v>205</v>
      </c>
      <c r="J204" s="41" t="s">
        <v>201</v>
      </c>
      <c r="K204" s="313"/>
      <c r="L204" s="313"/>
      <c r="M204" s="313"/>
      <c r="N204" s="303">
        <v>2.2</v>
      </c>
      <c r="O204" s="313"/>
      <c r="P204" s="313"/>
      <c r="Q204" s="313"/>
      <c r="R204" s="313"/>
      <c r="S204" s="313"/>
      <c r="T204" s="295"/>
      <c r="U204" s="295"/>
      <c r="V204" s="313"/>
      <c r="W204" s="313"/>
      <c r="X204" s="300"/>
      <c r="Y204" s="300"/>
      <c r="Z204" s="300">
        <v>1</v>
      </c>
      <c r="AA204" s="300"/>
      <c r="AB204" s="300"/>
      <c r="AC204" s="277"/>
    </row>
    <row r="205" spans="1:29" s="27" customFormat="1" ht="12.75">
      <c r="A205" s="299" t="s">
        <v>89</v>
      </c>
      <c r="B205" s="313" t="s">
        <v>197</v>
      </c>
      <c r="C205" s="406" t="s">
        <v>752</v>
      </c>
      <c r="D205" s="313"/>
      <c r="E205" s="267" t="s">
        <v>504</v>
      </c>
      <c r="F205" s="267" t="s">
        <v>505</v>
      </c>
      <c r="G205" s="313">
        <v>21</v>
      </c>
      <c r="H205" s="303" t="s">
        <v>826</v>
      </c>
      <c r="I205" s="303" t="s">
        <v>205</v>
      </c>
      <c r="J205" s="41" t="s">
        <v>201</v>
      </c>
      <c r="K205" s="313"/>
      <c r="L205" s="313"/>
      <c r="M205" s="313"/>
      <c r="N205" s="303">
        <v>1</v>
      </c>
      <c r="O205" s="313"/>
      <c r="P205" s="313"/>
      <c r="Q205" s="313"/>
      <c r="R205" s="313"/>
      <c r="S205" s="313"/>
      <c r="T205" s="295"/>
      <c r="U205" s="295"/>
      <c r="V205" s="313"/>
      <c r="W205" s="313"/>
      <c r="X205" s="300"/>
      <c r="Y205" s="300"/>
      <c r="Z205" s="300"/>
      <c r="AA205" s="300"/>
      <c r="AB205" s="300">
        <v>1</v>
      </c>
      <c r="AC205" s="277"/>
    </row>
    <row r="206" spans="1:29" s="27" customFormat="1" ht="12.75">
      <c r="A206" s="299" t="s">
        <v>89</v>
      </c>
      <c r="B206" s="313" t="s">
        <v>197</v>
      </c>
      <c r="C206" s="406" t="s">
        <v>752</v>
      </c>
      <c r="D206" s="313"/>
      <c r="E206" s="267" t="s">
        <v>506</v>
      </c>
      <c r="F206" s="267" t="s">
        <v>507</v>
      </c>
      <c r="G206" s="313">
        <v>17</v>
      </c>
      <c r="H206" s="303" t="s">
        <v>826</v>
      </c>
      <c r="I206" s="303" t="s">
        <v>205</v>
      </c>
      <c r="J206" s="41" t="s">
        <v>201</v>
      </c>
      <c r="K206" s="313"/>
      <c r="L206" s="313"/>
      <c r="M206" s="313"/>
      <c r="N206" s="303">
        <v>1</v>
      </c>
      <c r="O206" s="313"/>
      <c r="P206" s="313"/>
      <c r="Q206" s="313"/>
      <c r="R206" s="313"/>
      <c r="S206" s="313"/>
      <c r="T206" s="295"/>
      <c r="U206" s="295"/>
      <c r="V206" s="313"/>
      <c r="W206" s="313"/>
      <c r="X206" s="300"/>
      <c r="Y206" s="300"/>
      <c r="Z206" s="300"/>
      <c r="AA206" s="300"/>
      <c r="AB206" s="300">
        <v>1</v>
      </c>
      <c r="AC206" s="277"/>
    </row>
    <row r="207" spans="1:29" s="27" customFormat="1" ht="12.75">
      <c r="A207" s="299" t="s">
        <v>89</v>
      </c>
      <c r="B207" s="313" t="s">
        <v>197</v>
      </c>
      <c r="C207" s="406" t="s">
        <v>752</v>
      </c>
      <c r="D207" s="313"/>
      <c r="E207" s="267" t="s">
        <v>16</v>
      </c>
      <c r="F207" s="267" t="s">
        <v>199</v>
      </c>
      <c r="G207" s="313">
        <v>38</v>
      </c>
      <c r="H207" s="303" t="s">
        <v>826</v>
      </c>
      <c r="I207" s="303" t="s">
        <v>205</v>
      </c>
      <c r="J207" s="41" t="s">
        <v>201</v>
      </c>
      <c r="K207" s="313"/>
      <c r="L207" s="313"/>
      <c r="M207" s="313"/>
      <c r="N207" s="303">
        <v>1.8</v>
      </c>
      <c r="O207" s="313"/>
      <c r="P207" s="313"/>
      <c r="Q207" s="313"/>
      <c r="R207" s="313"/>
      <c r="S207" s="313"/>
      <c r="T207" s="295"/>
      <c r="U207" s="295"/>
      <c r="V207" s="313"/>
      <c r="W207" s="313"/>
      <c r="X207" s="300"/>
      <c r="Y207" s="300"/>
      <c r="Z207" s="300">
        <v>1</v>
      </c>
      <c r="AA207" s="300"/>
      <c r="AB207" s="300"/>
      <c r="AC207" s="277"/>
    </row>
    <row r="208" spans="1:29" s="27" customFormat="1" ht="12.75">
      <c r="A208" s="299" t="s">
        <v>89</v>
      </c>
      <c r="B208" s="313" t="s">
        <v>197</v>
      </c>
      <c r="C208" s="406" t="s">
        <v>752</v>
      </c>
      <c r="D208" s="313"/>
      <c r="E208" s="267" t="s">
        <v>508</v>
      </c>
      <c r="F208" s="267" t="s">
        <v>509</v>
      </c>
      <c r="G208" s="313">
        <v>32</v>
      </c>
      <c r="H208" s="303" t="s">
        <v>826</v>
      </c>
      <c r="I208" s="303" t="s">
        <v>205</v>
      </c>
      <c r="J208" s="41" t="s">
        <v>201</v>
      </c>
      <c r="K208" s="313"/>
      <c r="L208" s="313"/>
      <c r="M208" s="313"/>
      <c r="N208" s="303">
        <v>1</v>
      </c>
      <c r="O208" s="313"/>
      <c r="P208" s="313"/>
      <c r="Q208" s="313"/>
      <c r="R208" s="313"/>
      <c r="S208" s="313"/>
      <c r="T208" s="295"/>
      <c r="U208" s="295"/>
      <c r="V208" s="313"/>
      <c r="W208" s="313"/>
      <c r="X208" s="300"/>
      <c r="Y208" s="300"/>
      <c r="Z208" s="300">
        <v>1</v>
      </c>
      <c r="AA208" s="300"/>
      <c r="AB208" s="300"/>
      <c r="AC208" s="277"/>
    </row>
    <row r="209" spans="1:29" s="27" customFormat="1" ht="12.75">
      <c r="A209" s="299" t="s">
        <v>89</v>
      </c>
      <c r="B209" s="313" t="s">
        <v>197</v>
      </c>
      <c r="C209" s="406" t="s">
        <v>752</v>
      </c>
      <c r="D209" s="313"/>
      <c r="E209" s="267" t="s">
        <v>510</v>
      </c>
      <c r="F209" s="267" t="s">
        <v>511</v>
      </c>
      <c r="G209" s="313">
        <v>43</v>
      </c>
      <c r="H209" s="303" t="s">
        <v>826</v>
      </c>
      <c r="I209" s="303" t="s">
        <v>205</v>
      </c>
      <c r="J209" s="41" t="s">
        <v>201</v>
      </c>
      <c r="K209" s="313"/>
      <c r="L209" s="313"/>
      <c r="M209" s="313"/>
      <c r="N209" s="303">
        <v>1</v>
      </c>
      <c r="O209" s="313"/>
      <c r="P209" s="313"/>
      <c r="Q209" s="313"/>
      <c r="R209" s="313"/>
      <c r="S209" s="313"/>
      <c r="T209" s="295"/>
      <c r="U209" s="295"/>
      <c r="V209" s="313"/>
      <c r="W209" s="313"/>
      <c r="X209" s="300"/>
      <c r="Y209" s="300"/>
      <c r="Z209" s="300"/>
      <c r="AA209" s="300"/>
      <c r="AB209" s="300">
        <v>1</v>
      </c>
      <c r="AC209" s="277"/>
    </row>
    <row r="210" spans="1:29" s="27" customFormat="1" ht="12.75">
      <c r="A210" s="299" t="s">
        <v>89</v>
      </c>
      <c r="B210" s="313" t="s">
        <v>197</v>
      </c>
      <c r="C210" s="406" t="s">
        <v>752</v>
      </c>
      <c r="D210" s="313"/>
      <c r="E210" s="267" t="s">
        <v>512</v>
      </c>
      <c r="F210" s="267" t="s">
        <v>513</v>
      </c>
      <c r="G210" s="313">
        <v>85</v>
      </c>
      <c r="H210" s="303" t="s">
        <v>826</v>
      </c>
      <c r="I210" s="303" t="s">
        <v>205</v>
      </c>
      <c r="J210" s="41" t="s">
        <v>201</v>
      </c>
      <c r="K210" s="313"/>
      <c r="L210" s="313"/>
      <c r="M210" s="313"/>
      <c r="N210" s="303">
        <v>1.8</v>
      </c>
      <c r="O210" s="313"/>
      <c r="P210" s="313"/>
      <c r="Q210" s="313"/>
      <c r="R210" s="313"/>
      <c r="S210" s="313"/>
      <c r="T210" s="295"/>
      <c r="U210" s="295"/>
      <c r="V210" s="313"/>
      <c r="W210" s="313"/>
      <c r="X210" s="300"/>
      <c r="Y210" s="300"/>
      <c r="Z210" s="300">
        <v>1</v>
      </c>
      <c r="AA210" s="300"/>
      <c r="AB210" s="300"/>
      <c r="AC210" s="277"/>
    </row>
    <row r="211" spans="1:29" s="27" customFormat="1" ht="12.75">
      <c r="A211" s="299" t="s">
        <v>89</v>
      </c>
      <c r="B211" s="313" t="s">
        <v>197</v>
      </c>
      <c r="C211" s="406" t="s">
        <v>752</v>
      </c>
      <c r="D211" s="313"/>
      <c r="E211" s="267" t="s">
        <v>514</v>
      </c>
      <c r="F211" s="267" t="s">
        <v>755</v>
      </c>
      <c r="G211" s="313">
        <v>34</v>
      </c>
      <c r="H211" s="303" t="s">
        <v>826</v>
      </c>
      <c r="I211" s="303" t="s">
        <v>205</v>
      </c>
      <c r="J211" s="41" t="s">
        <v>201</v>
      </c>
      <c r="K211" s="313"/>
      <c r="L211" s="313"/>
      <c r="M211" s="313"/>
      <c r="N211" s="303">
        <v>0.4</v>
      </c>
      <c r="O211" s="313"/>
      <c r="P211" s="313"/>
      <c r="Q211" s="313"/>
      <c r="R211" s="313"/>
      <c r="S211" s="313"/>
      <c r="T211" s="295"/>
      <c r="U211" s="295"/>
      <c r="V211" s="313"/>
      <c r="W211" s="313"/>
      <c r="X211" s="300"/>
      <c r="Y211" s="300"/>
      <c r="Z211" s="300"/>
      <c r="AA211" s="300"/>
      <c r="AB211" s="300">
        <v>1</v>
      </c>
      <c r="AC211" s="277"/>
    </row>
    <row r="212" spans="1:29" s="27" customFormat="1" ht="12.75">
      <c r="A212" s="299" t="s">
        <v>89</v>
      </c>
      <c r="B212" s="313" t="s">
        <v>197</v>
      </c>
      <c r="C212" s="406" t="s">
        <v>752</v>
      </c>
      <c r="D212" s="313"/>
      <c r="E212" s="267" t="s">
        <v>515</v>
      </c>
      <c r="F212" s="267" t="s">
        <v>516</v>
      </c>
      <c r="G212" s="313">
        <v>22</v>
      </c>
      <c r="H212" s="303" t="s">
        <v>826</v>
      </c>
      <c r="I212" s="303" t="s">
        <v>205</v>
      </c>
      <c r="J212" s="41" t="s">
        <v>201</v>
      </c>
      <c r="K212" s="313"/>
      <c r="L212" s="313"/>
      <c r="M212" s="313"/>
      <c r="N212" s="303">
        <v>2</v>
      </c>
      <c r="O212" s="313"/>
      <c r="P212" s="313"/>
      <c r="Q212" s="313"/>
      <c r="R212" s="313"/>
      <c r="S212" s="313"/>
      <c r="T212" s="295"/>
      <c r="U212" s="295"/>
      <c r="V212" s="313"/>
      <c r="W212" s="313"/>
      <c r="X212" s="300"/>
      <c r="Y212" s="300"/>
      <c r="Z212" s="300"/>
      <c r="AA212" s="300"/>
      <c r="AB212" s="300">
        <v>1</v>
      </c>
      <c r="AC212" s="277"/>
    </row>
    <row r="213" spans="1:29" s="27" customFormat="1" ht="12.75">
      <c r="A213" s="299" t="s">
        <v>89</v>
      </c>
      <c r="B213" s="313" t="s">
        <v>197</v>
      </c>
      <c r="C213" s="406" t="s">
        <v>752</v>
      </c>
      <c r="D213" s="313"/>
      <c r="E213" s="267" t="s">
        <v>47</v>
      </c>
      <c r="F213" s="267" t="s">
        <v>234</v>
      </c>
      <c r="G213" s="313">
        <v>47</v>
      </c>
      <c r="H213" s="303" t="s">
        <v>826</v>
      </c>
      <c r="I213" s="303" t="s">
        <v>205</v>
      </c>
      <c r="J213" s="41" t="s">
        <v>201</v>
      </c>
      <c r="K213" s="313"/>
      <c r="L213" s="313"/>
      <c r="M213" s="313"/>
      <c r="N213" s="303">
        <v>0.75</v>
      </c>
      <c r="O213" s="313"/>
      <c r="P213" s="313"/>
      <c r="Q213" s="313"/>
      <c r="R213" s="313"/>
      <c r="S213" s="313"/>
      <c r="T213" s="295"/>
      <c r="U213" s="295"/>
      <c r="V213" s="313"/>
      <c r="W213" s="313"/>
      <c r="X213" s="300"/>
      <c r="Y213" s="300"/>
      <c r="Z213" s="300"/>
      <c r="AA213" s="300"/>
      <c r="AB213" s="300">
        <v>1</v>
      </c>
      <c r="AC213" s="277"/>
    </row>
    <row r="214" spans="1:29" s="27" customFormat="1" ht="12.75">
      <c r="A214" s="299" t="s">
        <v>89</v>
      </c>
      <c r="B214" s="313" t="s">
        <v>197</v>
      </c>
      <c r="C214" s="406" t="s">
        <v>752</v>
      </c>
      <c r="D214" s="313"/>
      <c r="E214" s="267" t="s">
        <v>14</v>
      </c>
      <c r="F214" s="267" t="s">
        <v>517</v>
      </c>
      <c r="G214" s="313">
        <v>19</v>
      </c>
      <c r="H214" s="303" t="s">
        <v>826</v>
      </c>
      <c r="I214" s="303" t="s">
        <v>205</v>
      </c>
      <c r="J214" s="41" t="s">
        <v>201</v>
      </c>
      <c r="K214" s="313"/>
      <c r="L214" s="313"/>
      <c r="M214" s="313"/>
      <c r="N214" s="303">
        <v>1</v>
      </c>
      <c r="O214" s="313"/>
      <c r="P214" s="313"/>
      <c r="Q214" s="313"/>
      <c r="R214" s="313"/>
      <c r="S214" s="313"/>
      <c r="T214" s="295"/>
      <c r="U214" s="295"/>
      <c r="V214" s="313"/>
      <c r="W214" s="313"/>
      <c r="X214" s="300"/>
      <c r="Y214" s="300"/>
      <c r="Z214" s="300"/>
      <c r="AA214" s="300"/>
      <c r="AB214" s="300">
        <v>1</v>
      </c>
      <c r="AC214" s="277"/>
    </row>
    <row r="215" spans="1:29" s="27" customFormat="1" ht="12.75">
      <c r="A215" s="299" t="s">
        <v>89</v>
      </c>
      <c r="B215" s="313" t="s">
        <v>197</v>
      </c>
      <c r="C215" s="406" t="s">
        <v>752</v>
      </c>
      <c r="D215" s="313"/>
      <c r="E215" s="267" t="s">
        <v>518</v>
      </c>
      <c r="F215" s="267" t="s">
        <v>519</v>
      </c>
      <c r="G215" s="313">
        <v>26</v>
      </c>
      <c r="H215" s="303" t="s">
        <v>826</v>
      </c>
      <c r="I215" s="303" t="s">
        <v>205</v>
      </c>
      <c r="J215" s="41" t="s">
        <v>201</v>
      </c>
      <c r="K215" s="313"/>
      <c r="L215" s="313"/>
      <c r="M215" s="313"/>
      <c r="N215" s="303">
        <v>1</v>
      </c>
      <c r="O215" s="313"/>
      <c r="P215" s="313"/>
      <c r="Q215" s="313"/>
      <c r="R215" s="313"/>
      <c r="S215" s="313"/>
      <c r="T215" s="295"/>
      <c r="U215" s="295"/>
      <c r="V215" s="313"/>
      <c r="W215" s="313"/>
      <c r="X215" s="300"/>
      <c r="Y215" s="300"/>
      <c r="Z215" s="300">
        <v>1</v>
      </c>
      <c r="AA215" s="300"/>
      <c r="AB215" s="300"/>
      <c r="AC215" s="277"/>
    </row>
    <row r="216" spans="1:29" s="27" customFormat="1" ht="12.75">
      <c r="A216" s="299" t="s">
        <v>89</v>
      </c>
      <c r="B216" s="313" t="s">
        <v>197</v>
      </c>
      <c r="C216" s="406" t="s">
        <v>752</v>
      </c>
      <c r="D216" s="313"/>
      <c r="E216" s="267" t="s">
        <v>520</v>
      </c>
      <c r="F216" s="267" t="s">
        <v>199</v>
      </c>
      <c r="G216" s="313">
        <v>70</v>
      </c>
      <c r="H216" s="303" t="s">
        <v>826</v>
      </c>
      <c r="I216" s="303" t="s">
        <v>205</v>
      </c>
      <c r="J216" s="41" t="s">
        <v>201</v>
      </c>
      <c r="K216" s="313"/>
      <c r="L216" s="313"/>
      <c r="M216" s="313"/>
      <c r="N216" s="303">
        <v>1</v>
      </c>
      <c r="O216" s="313"/>
      <c r="P216" s="313"/>
      <c r="Q216" s="313"/>
      <c r="R216" s="313"/>
      <c r="S216" s="313"/>
      <c r="T216" s="295"/>
      <c r="U216" s="295"/>
      <c r="V216" s="313"/>
      <c r="W216" s="313"/>
      <c r="X216" s="300"/>
      <c r="Y216" s="300"/>
      <c r="Z216" s="300"/>
      <c r="AA216" s="300"/>
      <c r="AB216" s="300">
        <v>1</v>
      </c>
      <c r="AC216" s="277"/>
    </row>
    <row r="217" spans="1:29" s="27" customFormat="1" ht="12.75">
      <c r="A217" s="299" t="s">
        <v>89</v>
      </c>
      <c r="B217" s="313" t="s">
        <v>197</v>
      </c>
      <c r="C217" s="406" t="s">
        <v>752</v>
      </c>
      <c r="D217" s="313"/>
      <c r="E217" s="267" t="s">
        <v>764</v>
      </c>
      <c r="F217" s="267" t="s">
        <v>521</v>
      </c>
      <c r="G217" s="313">
        <v>44</v>
      </c>
      <c r="H217" s="303" t="s">
        <v>826</v>
      </c>
      <c r="I217" s="303" t="s">
        <v>205</v>
      </c>
      <c r="J217" s="41" t="s">
        <v>201</v>
      </c>
      <c r="K217" s="313"/>
      <c r="L217" s="313"/>
      <c r="M217" s="313"/>
      <c r="N217" s="303">
        <v>2</v>
      </c>
      <c r="O217" s="313"/>
      <c r="P217" s="313"/>
      <c r="Q217" s="313"/>
      <c r="R217" s="313"/>
      <c r="S217" s="313"/>
      <c r="T217" s="295"/>
      <c r="U217" s="295"/>
      <c r="V217" s="313"/>
      <c r="W217" s="313"/>
      <c r="X217" s="300"/>
      <c r="Y217" s="300"/>
      <c r="Z217" s="300"/>
      <c r="AA217" s="300"/>
      <c r="AB217" s="300">
        <v>1</v>
      </c>
      <c r="AC217" s="277"/>
    </row>
    <row r="218" spans="1:29" s="27" customFormat="1" ht="12.75">
      <c r="A218" s="299" t="s">
        <v>89</v>
      </c>
      <c r="B218" s="313" t="s">
        <v>197</v>
      </c>
      <c r="C218" s="406" t="s">
        <v>752</v>
      </c>
      <c r="D218" s="313"/>
      <c r="E218" s="267" t="s">
        <v>522</v>
      </c>
      <c r="F218" s="267" t="s">
        <v>523</v>
      </c>
      <c r="G218" s="313">
        <v>36</v>
      </c>
      <c r="H218" s="303" t="s">
        <v>826</v>
      </c>
      <c r="I218" s="303" t="s">
        <v>205</v>
      </c>
      <c r="J218" s="41" t="s">
        <v>201</v>
      </c>
      <c r="K218" s="313"/>
      <c r="L218" s="313"/>
      <c r="M218" s="313"/>
      <c r="N218" s="303">
        <v>1</v>
      </c>
      <c r="O218" s="313"/>
      <c r="P218" s="313"/>
      <c r="Q218" s="313"/>
      <c r="R218" s="313"/>
      <c r="S218" s="313"/>
      <c r="T218" s="295"/>
      <c r="U218" s="295"/>
      <c r="V218" s="313"/>
      <c r="W218" s="313"/>
      <c r="X218" s="300"/>
      <c r="Y218" s="300"/>
      <c r="Z218" s="300">
        <v>1</v>
      </c>
      <c r="AA218" s="300"/>
      <c r="AB218" s="300"/>
      <c r="AC218" s="277"/>
    </row>
    <row r="219" spans="1:29" s="27" customFormat="1" ht="12.75">
      <c r="A219" s="299" t="s">
        <v>89</v>
      </c>
      <c r="B219" s="313" t="s">
        <v>197</v>
      </c>
      <c r="C219" s="406" t="s">
        <v>752</v>
      </c>
      <c r="D219" s="313"/>
      <c r="E219" s="267" t="s">
        <v>524</v>
      </c>
      <c r="F219" s="267" t="s">
        <v>525</v>
      </c>
      <c r="G219" s="313">
        <v>13</v>
      </c>
      <c r="H219" s="303" t="s">
        <v>826</v>
      </c>
      <c r="I219" s="303" t="s">
        <v>205</v>
      </c>
      <c r="J219" s="41" t="s">
        <v>201</v>
      </c>
      <c r="K219" s="313"/>
      <c r="L219" s="313"/>
      <c r="M219" s="313"/>
      <c r="N219" s="303">
        <v>2</v>
      </c>
      <c r="O219" s="313"/>
      <c r="P219" s="313"/>
      <c r="Q219" s="313"/>
      <c r="R219" s="313"/>
      <c r="S219" s="313"/>
      <c r="T219" s="295"/>
      <c r="U219" s="295"/>
      <c r="V219" s="313"/>
      <c r="W219" s="313"/>
      <c r="X219" s="300"/>
      <c r="Y219" s="300"/>
      <c r="Z219" s="300">
        <v>1</v>
      </c>
      <c r="AA219" s="300"/>
      <c r="AB219" s="300"/>
      <c r="AC219" s="277"/>
    </row>
    <row r="220" spans="1:29" s="27" customFormat="1" ht="12.75">
      <c r="A220" s="299" t="s">
        <v>89</v>
      </c>
      <c r="B220" s="313" t="s">
        <v>197</v>
      </c>
      <c r="C220" s="406" t="s">
        <v>752</v>
      </c>
      <c r="D220" s="313"/>
      <c r="E220" s="267" t="s">
        <v>17</v>
      </c>
      <c r="F220" s="267" t="s">
        <v>526</v>
      </c>
      <c r="G220" s="313">
        <v>86</v>
      </c>
      <c r="H220" s="303" t="s">
        <v>826</v>
      </c>
      <c r="I220" s="303" t="s">
        <v>205</v>
      </c>
      <c r="J220" s="41" t="s">
        <v>201</v>
      </c>
      <c r="K220" s="313"/>
      <c r="L220" s="313"/>
      <c r="M220" s="313"/>
      <c r="N220" s="303">
        <v>1.5</v>
      </c>
      <c r="O220" s="313"/>
      <c r="P220" s="313"/>
      <c r="Q220" s="313"/>
      <c r="R220" s="313"/>
      <c r="S220" s="313"/>
      <c r="T220" s="295"/>
      <c r="U220" s="295"/>
      <c r="V220" s="313"/>
      <c r="W220" s="313"/>
      <c r="X220" s="300"/>
      <c r="Y220" s="300"/>
      <c r="Z220" s="300"/>
      <c r="AA220" s="300"/>
      <c r="AB220" s="300">
        <v>1</v>
      </c>
      <c r="AC220" s="277"/>
    </row>
    <row r="221" spans="1:29" s="27" customFormat="1" ht="12.75">
      <c r="A221" s="299" t="s">
        <v>89</v>
      </c>
      <c r="B221" s="313" t="s">
        <v>197</v>
      </c>
      <c r="C221" s="406" t="s">
        <v>752</v>
      </c>
      <c r="D221" s="313"/>
      <c r="E221" s="267" t="s">
        <v>753</v>
      </c>
      <c r="F221" s="267" t="s">
        <v>527</v>
      </c>
      <c r="G221" s="313">
        <v>69</v>
      </c>
      <c r="H221" s="303" t="s">
        <v>826</v>
      </c>
      <c r="I221" s="303" t="s">
        <v>205</v>
      </c>
      <c r="J221" s="41" t="s">
        <v>201</v>
      </c>
      <c r="K221" s="313"/>
      <c r="L221" s="313"/>
      <c r="M221" s="313"/>
      <c r="N221" s="303">
        <v>1</v>
      </c>
      <c r="O221" s="313"/>
      <c r="P221" s="313"/>
      <c r="Q221" s="313"/>
      <c r="R221" s="313"/>
      <c r="S221" s="313"/>
      <c r="T221" s="295"/>
      <c r="U221" s="295"/>
      <c r="V221" s="313"/>
      <c r="W221" s="313"/>
      <c r="X221" s="300"/>
      <c r="Y221" s="300"/>
      <c r="Z221" s="300"/>
      <c r="AA221" s="300"/>
      <c r="AB221" s="300">
        <v>1</v>
      </c>
      <c r="AC221" s="277"/>
    </row>
    <row r="222" spans="1:29" s="27" customFormat="1" ht="12.75">
      <c r="A222" s="299" t="s">
        <v>89</v>
      </c>
      <c r="B222" s="313" t="s">
        <v>197</v>
      </c>
      <c r="C222" s="406" t="s">
        <v>752</v>
      </c>
      <c r="D222" s="313"/>
      <c r="E222" s="267" t="s">
        <v>15</v>
      </c>
      <c r="F222" s="267" t="s">
        <v>18</v>
      </c>
      <c r="G222" s="313">
        <v>52</v>
      </c>
      <c r="H222" s="303" t="s">
        <v>826</v>
      </c>
      <c r="I222" s="303" t="s">
        <v>205</v>
      </c>
      <c r="J222" s="41" t="s">
        <v>201</v>
      </c>
      <c r="K222" s="313"/>
      <c r="L222" s="313"/>
      <c r="M222" s="313"/>
      <c r="N222" s="303">
        <v>2.3</v>
      </c>
      <c r="O222" s="313"/>
      <c r="P222" s="313"/>
      <c r="Q222" s="313"/>
      <c r="R222" s="313"/>
      <c r="S222" s="313"/>
      <c r="T222" s="295"/>
      <c r="U222" s="295"/>
      <c r="V222" s="313"/>
      <c r="W222" s="313"/>
      <c r="X222" s="300"/>
      <c r="Y222" s="300"/>
      <c r="Z222" s="300">
        <v>1</v>
      </c>
      <c r="AA222" s="300"/>
      <c r="AB222" s="300"/>
      <c r="AC222" s="277"/>
    </row>
    <row r="223" spans="1:29" s="27" customFormat="1" ht="12.75">
      <c r="A223" s="299" t="s">
        <v>89</v>
      </c>
      <c r="B223" s="313" t="s">
        <v>197</v>
      </c>
      <c r="C223" s="406" t="s">
        <v>752</v>
      </c>
      <c r="D223" s="313"/>
      <c r="E223" s="267" t="s">
        <v>528</v>
      </c>
      <c r="F223" s="267" t="s">
        <v>18</v>
      </c>
      <c r="G223" s="313">
        <v>108</v>
      </c>
      <c r="H223" s="303" t="s">
        <v>826</v>
      </c>
      <c r="I223" s="303" t="s">
        <v>205</v>
      </c>
      <c r="J223" s="41" t="s">
        <v>201</v>
      </c>
      <c r="K223" s="313"/>
      <c r="L223" s="313"/>
      <c r="M223" s="313"/>
      <c r="N223" s="303">
        <v>1</v>
      </c>
      <c r="O223" s="313"/>
      <c r="P223" s="313"/>
      <c r="Q223" s="313"/>
      <c r="R223" s="313"/>
      <c r="S223" s="313"/>
      <c r="T223" s="295"/>
      <c r="U223" s="295"/>
      <c r="V223" s="313"/>
      <c r="W223" s="313"/>
      <c r="X223" s="300"/>
      <c r="Y223" s="300"/>
      <c r="Z223" s="300">
        <v>1</v>
      </c>
      <c r="AA223" s="300"/>
      <c r="AB223" s="300"/>
      <c r="AC223" s="277"/>
    </row>
    <row r="224" spans="1:29" s="27" customFormat="1" ht="12.75">
      <c r="A224" s="299" t="s">
        <v>89</v>
      </c>
      <c r="B224" s="313" t="s">
        <v>197</v>
      </c>
      <c r="C224" s="406" t="s">
        <v>752</v>
      </c>
      <c r="D224" s="313"/>
      <c r="E224" s="267" t="s">
        <v>529</v>
      </c>
      <c r="F224" s="267" t="s">
        <v>530</v>
      </c>
      <c r="G224" s="313">
        <v>23</v>
      </c>
      <c r="H224" s="303" t="s">
        <v>826</v>
      </c>
      <c r="I224" s="303" t="s">
        <v>205</v>
      </c>
      <c r="J224" s="41" t="s">
        <v>201</v>
      </c>
      <c r="K224" s="313"/>
      <c r="L224" s="313"/>
      <c r="M224" s="313"/>
      <c r="N224" s="303">
        <v>1</v>
      </c>
      <c r="O224" s="313"/>
      <c r="P224" s="313"/>
      <c r="Q224" s="313"/>
      <c r="R224" s="313"/>
      <c r="S224" s="313"/>
      <c r="T224" s="295"/>
      <c r="U224" s="295"/>
      <c r="V224" s="313"/>
      <c r="W224" s="313"/>
      <c r="X224" s="300"/>
      <c r="Y224" s="300"/>
      <c r="Z224" s="300"/>
      <c r="AA224" s="300"/>
      <c r="AB224" s="300">
        <v>1</v>
      </c>
      <c r="AC224" s="277"/>
    </row>
    <row r="225" spans="1:29" s="27" customFormat="1" ht="12.75">
      <c r="A225" s="299" t="s">
        <v>89</v>
      </c>
      <c r="B225" s="313" t="s">
        <v>197</v>
      </c>
      <c r="C225" s="406" t="s">
        <v>752</v>
      </c>
      <c r="D225" s="313"/>
      <c r="E225" s="267" t="s">
        <v>531</v>
      </c>
      <c r="F225" s="267" t="s">
        <v>532</v>
      </c>
      <c r="G225" s="313">
        <v>86</v>
      </c>
      <c r="H225" s="303" t="s">
        <v>826</v>
      </c>
      <c r="I225" s="303" t="s">
        <v>205</v>
      </c>
      <c r="J225" s="41" t="s">
        <v>201</v>
      </c>
      <c r="K225" s="313"/>
      <c r="L225" s="313"/>
      <c r="M225" s="313"/>
      <c r="N225" s="303">
        <v>0.8</v>
      </c>
      <c r="O225" s="313"/>
      <c r="P225" s="313"/>
      <c r="Q225" s="313"/>
      <c r="R225" s="313"/>
      <c r="S225" s="313"/>
      <c r="T225" s="295"/>
      <c r="U225" s="295"/>
      <c r="V225" s="313"/>
      <c r="W225" s="313"/>
      <c r="X225" s="300"/>
      <c r="Y225" s="300"/>
      <c r="Z225" s="300"/>
      <c r="AA225" s="300"/>
      <c r="AB225" s="300">
        <v>1</v>
      </c>
      <c r="AC225" s="277"/>
    </row>
    <row r="226" spans="1:29" s="27" customFormat="1" ht="75.75" customHeight="1">
      <c r="A226" s="299" t="s">
        <v>89</v>
      </c>
      <c r="B226" s="313" t="s">
        <v>197</v>
      </c>
      <c r="C226" s="406" t="s">
        <v>756</v>
      </c>
      <c r="D226" s="313"/>
      <c r="E226" s="267" t="s">
        <v>228</v>
      </c>
      <c r="F226" s="267" t="s">
        <v>533</v>
      </c>
      <c r="G226" s="408"/>
      <c r="H226" s="303" t="s">
        <v>203</v>
      </c>
      <c r="I226" s="303" t="s">
        <v>765</v>
      </c>
      <c r="J226" s="41" t="s">
        <v>201</v>
      </c>
      <c r="K226" s="313"/>
      <c r="L226" s="313"/>
      <c r="M226" s="313"/>
      <c r="N226" s="313"/>
      <c r="O226" s="313"/>
      <c r="P226" s="313"/>
      <c r="Q226" s="313"/>
      <c r="R226" s="313"/>
      <c r="S226" s="313"/>
      <c r="T226" s="295"/>
      <c r="U226" s="295"/>
      <c r="V226" s="313"/>
      <c r="W226" s="313"/>
      <c r="X226" s="300"/>
      <c r="Y226" s="300"/>
      <c r="Z226" s="300"/>
      <c r="AA226" s="300">
        <v>1</v>
      </c>
      <c r="AB226" s="300"/>
      <c r="AC226" s="278" t="s">
        <v>714</v>
      </c>
    </row>
    <row r="227" spans="1:29" s="27" customFormat="1" ht="48">
      <c r="A227" s="299" t="s">
        <v>89</v>
      </c>
      <c r="B227" s="313" t="s">
        <v>197</v>
      </c>
      <c r="C227" s="406" t="s">
        <v>756</v>
      </c>
      <c r="D227" s="313"/>
      <c r="E227" s="267" t="s">
        <v>228</v>
      </c>
      <c r="F227" s="267" t="s">
        <v>534</v>
      </c>
      <c r="G227" s="408"/>
      <c r="H227" s="303" t="s">
        <v>203</v>
      </c>
      <c r="I227" s="303" t="s">
        <v>214</v>
      </c>
      <c r="J227" s="41" t="s">
        <v>201</v>
      </c>
      <c r="K227" s="313"/>
      <c r="L227" s="313"/>
      <c r="M227" s="313"/>
      <c r="N227" s="313"/>
      <c r="O227" s="313"/>
      <c r="P227" s="313"/>
      <c r="Q227" s="313"/>
      <c r="R227" s="313"/>
      <c r="S227" s="313"/>
      <c r="T227" s="295"/>
      <c r="U227" s="295"/>
      <c r="V227" s="313"/>
      <c r="W227" s="313"/>
      <c r="X227" s="300"/>
      <c r="Y227" s="300"/>
      <c r="Z227" s="300"/>
      <c r="AA227" s="300">
        <v>1</v>
      </c>
      <c r="AB227" s="300"/>
      <c r="AC227" s="277" t="s">
        <v>535</v>
      </c>
    </row>
    <row r="228" spans="1:29" s="27" customFormat="1" ht="12.75">
      <c r="A228" s="426" t="s">
        <v>89</v>
      </c>
      <c r="B228" s="313" t="s">
        <v>197</v>
      </c>
      <c r="C228" s="427" t="s">
        <v>761</v>
      </c>
      <c r="D228" s="428"/>
      <c r="E228" s="429" t="s">
        <v>536</v>
      </c>
      <c r="F228" s="430" t="s">
        <v>537</v>
      </c>
      <c r="G228" s="431">
        <v>116</v>
      </c>
      <c r="H228" s="432" t="s">
        <v>200</v>
      </c>
      <c r="I228" s="41" t="s">
        <v>348</v>
      </c>
      <c r="J228" s="433" t="s">
        <v>201</v>
      </c>
      <c r="K228" s="434"/>
      <c r="L228" s="434"/>
      <c r="M228" s="434"/>
      <c r="N228" s="435"/>
      <c r="O228" s="434"/>
      <c r="P228" s="434">
        <v>4000</v>
      </c>
      <c r="Q228" s="434"/>
      <c r="R228" s="434"/>
      <c r="S228" s="434"/>
      <c r="T228" s="434"/>
      <c r="U228" s="434"/>
      <c r="V228" s="435">
        <v>30</v>
      </c>
      <c r="W228" s="434"/>
      <c r="X228" s="436"/>
      <c r="Y228" s="434"/>
      <c r="Z228" s="435">
        <v>1</v>
      </c>
      <c r="AA228" s="435"/>
      <c r="AB228" s="434"/>
      <c r="AC228" s="279"/>
    </row>
    <row r="229" spans="1:29" s="27" customFormat="1" ht="12.75">
      <c r="A229" s="426" t="s">
        <v>89</v>
      </c>
      <c r="B229" s="313" t="s">
        <v>197</v>
      </c>
      <c r="C229" s="427" t="s">
        <v>761</v>
      </c>
      <c r="D229" s="428"/>
      <c r="E229" s="429" t="s">
        <v>49</v>
      </c>
      <c r="F229" s="430" t="s">
        <v>538</v>
      </c>
      <c r="G229" s="431">
        <v>85</v>
      </c>
      <c r="H229" s="432" t="s">
        <v>200</v>
      </c>
      <c r="I229" s="432" t="s">
        <v>65</v>
      </c>
      <c r="J229" s="433" t="s">
        <v>201</v>
      </c>
      <c r="K229" s="434"/>
      <c r="L229" s="434"/>
      <c r="M229" s="434"/>
      <c r="N229" s="435">
        <v>2</v>
      </c>
      <c r="O229" s="434"/>
      <c r="P229" s="434"/>
      <c r="Q229" s="434"/>
      <c r="R229" s="434"/>
      <c r="S229" s="434"/>
      <c r="T229" s="434"/>
      <c r="U229" s="434"/>
      <c r="V229" s="435"/>
      <c r="W229" s="434"/>
      <c r="X229" s="436"/>
      <c r="Y229" s="434"/>
      <c r="Z229" s="435"/>
      <c r="AA229" s="435">
        <v>1</v>
      </c>
      <c r="AB229" s="434"/>
      <c r="AC229" s="279"/>
    </row>
    <row r="230" spans="1:29" s="27" customFormat="1" ht="12.75">
      <c r="A230" s="426" t="s">
        <v>89</v>
      </c>
      <c r="B230" s="313" t="s">
        <v>197</v>
      </c>
      <c r="C230" s="427" t="s">
        <v>761</v>
      </c>
      <c r="D230" s="428"/>
      <c r="E230" s="429" t="s">
        <v>213</v>
      </c>
      <c r="F230" s="430" t="s">
        <v>213</v>
      </c>
      <c r="G230" s="431">
        <v>19</v>
      </c>
      <c r="H230" s="432" t="s">
        <v>200</v>
      </c>
      <c r="I230" s="432" t="s">
        <v>65</v>
      </c>
      <c r="J230" s="433" t="s">
        <v>201</v>
      </c>
      <c r="K230" s="434"/>
      <c r="L230" s="434"/>
      <c r="M230" s="434"/>
      <c r="N230" s="435">
        <v>1</v>
      </c>
      <c r="O230" s="434"/>
      <c r="P230" s="434"/>
      <c r="Q230" s="434"/>
      <c r="R230" s="434"/>
      <c r="S230" s="434"/>
      <c r="T230" s="434"/>
      <c r="U230" s="434"/>
      <c r="V230" s="435"/>
      <c r="W230" s="434"/>
      <c r="X230" s="436"/>
      <c r="Y230" s="434"/>
      <c r="Z230" s="435"/>
      <c r="AA230" s="435">
        <v>1</v>
      </c>
      <c r="AB230" s="434"/>
      <c r="AC230" s="279"/>
    </row>
    <row r="231" spans="1:29" s="27" customFormat="1" ht="12.75">
      <c r="A231" s="426" t="s">
        <v>89</v>
      </c>
      <c r="B231" s="313" t="s">
        <v>197</v>
      </c>
      <c r="C231" s="427" t="s">
        <v>761</v>
      </c>
      <c r="D231" s="428"/>
      <c r="E231" s="429" t="s">
        <v>762</v>
      </c>
      <c r="F231" s="430" t="s">
        <v>857</v>
      </c>
      <c r="G231" s="431">
        <v>416</v>
      </c>
      <c r="H231" s="432" t="s">
        <v>200</v>
      </c>
      <c r="I231" s="432" t="s">
        <v>65</v>
      </c>
      <c r="J231" s="433" t="s">
        <v>201</v>
      </c>
      <c r="K231" s="434"/>
      <c r="L231" s="434"/>
      <c r="M231" s="434"/>
      <c r="N231" s="435">
        <v>2</v>
      </c>
      <c r="O231" s="434"/>
      <c r="P231" s="434"/>
      <c r="Q231" s="434"/>
      <c r="R231" s="434"/>
      <c r="S231" s="434"/>
      <c r="T231" s="434"/>
      <c r="U231" s="434"/>
      <c r="V231" s="435"/>
      <c r="W231" s="434"/>
      <c r="X231" s="436"/>
      <c r="Y231" s="434"/>
      <c r="Z231" s="435"/>
      <c r="AA231" s="435">
        <v>1</v>
      </c>
      <c r="AB231" s="434"/>
      <c r="AC231" s="279"/>
    </row>
    <row r="232" spans="1:29" s="27" customFormat="1" ht="12.75">
      <c r="A232" s="426" t="s">
        <v>89</v>
      </c>
      <c r="B232" s="313" t="s">
        <v>197</v>
      </c>
      <c r="C232" s="427" t="s">
        <v>761</v>
      </c>
      <c r="D232" s="428"/>
      <c r="E232" s="429" t="s">
        <v>539</v>
      </c>
      <c r="F232" s="430" t="s">
        <v>540</v>
      </c>
      <c r="G232" s="431">
        <v>81</v>
      </c>
      <c r="H232" s="432" t="s">
        <v>200</v>
      </c>
      <c r="I232" s="432" t="s">
        <v>65</v>
      </c>
      <c r="J232" s="433" t="s">
        <v>201</v>
      </c>
      <c r="K232" s="434"/>
      <c r="L232" s="434"/>
      <c r="M232" s="434"/>
      <c r="N232" s="487">
        <v>2</v>
      </c>
      <c r="O232" s="434"/>
      <c r="P232" s="434"/>
      <c r="Q232" s="434"/>
      <c r="R232" s="434"/>
      <c r="S232" s="434"/>
      <c r="T232" s="434"/>
      <c r="U232" s="434"/>
      <c r="V232" s="435">
        <v>100</v>
      </c>
      <c r="W232" s="434"/>
      <c r="X232" s="480">
        <v>1</v>
      </c>
      <c r="Y232" s="434"/>
      <c r="Z232" s="435"/>
      <c r="AA232" s="435"/>
      <c r="AB232" s="434"/>
      <c r="AC232" s="279"/>
    </row>
    <row r="233" spans="1:29" s="27" customFormat="1" ht="12.75">
      <c r="A233" s="426" t="s">
        <v>89</v>
      </c>
      <c r="B233" s="313" t="s">
        <v>197</v>
      </c>
      <c r="C233" s="427" t="s">
        <v>761</v>
      </c>
      <c r="D233" s="428"/>
      <c r="E233" s="429" t="s">
        <v>541</v>
      </c>
      <c r="F233" s="430" t="s">
        <v>542</v>
      </c>
      <c r="G233" s="431">
        <v>488</v>
      </c>
      <c r="H233" s="432" t="s">
        <v>200</v>
      </c>
      <c r="I233" s="432" t="s">
        <v>65</v>
      </c>
      <c r="J233" s="433" t="s">
        <v>201</v>
      </c>
      <c r="K233" s="434"/>
      <c r="L233" s="434"/>
      <c r="M233" s="434"/>
      <c r="N233" s="435">
        <v>1</v>
      </c>
      <c r="O233" s="434"/>
      <c r="P233" s="434"/>
      <c r="Q233" s="434"/>
      <c r="R233" s="434"/>
      <c r="S233" s="434"/>
      <c r="T233" s="434"/>
      <c r="U233" s="434"/>
      <c r="V233" s="435"/>
      <c r="W233" s="434"/>
      <c r="X233" s="436"/>
      <c r="Y233" s="434"/>
      <c r="Z233" s="435"/>
      <c r="AA233" s="435">
        <v>1</v>
      </c>
      <c r="AB233" s="434"/>
      <c r="AC233" s="279"/>
    </row>
    <row r="234" spans="1:29" s="27" customFormat="1" ht="12.75">
      <c r="A234" s="426" t="s">
        <v>89</v>
      </c>
      <c r="B234" s="313" t="s">
        <v>197</v>
      </c>
      <c r="C234" s="427" t="s">
        <v>761</v>
      </c>
      <c r="D234" s="428"/>
      <c r="E234" s="429" t="s">
        <v>543</v>
      </c>
      <c r="F234" s="430" t="s">
        <v>544</v>
      </c>
      <c r="G234" s="431">
        <v>212</v>
      </c>
      <c r="H234" s="432" t="s">
        <v>200</v>
      </c>
      <c r="I234" s="432" t="s">
        <v>65</v>
      </c>
      <c r="J234" s="433" t="s">
        <v>201</v>
      </c>
      <c r="K234" s="434"/>
      <c r="L234" s="434"/>
      <c r="M234" s="434"/>
      <c r="N234" s="435">
        <v>1</v>
      </c>
      <c r="O234" s="434"/>
      <c r="P234" s="434"/>
      <c r="Q234" s="434"/>
      <c r="R234" s="434"/>
      <c r="S234" s="434"/>
      <c r="T234" s="434"/>
      <c r="U234" s="434"/>
      <c r="V234" s="435"/>
      <c r="W234" s="434"/>
      <c r="X234" s="436"/>
      <c r="Y234" s="434"/>
      <c r="Z234" s="435"/>
      <c r="AA234" s="435">
        <v>1</v>
      </c>
      <c r="AB234" s="434"/>
      <c r="AC234" s="279"/>
    </row>
    <row r="235" spans="1:29" s="27" customFormat="1" ht="12.75">
      <c r="A235" s="426" t="s">
        <v>89</v>
      </c>
      <c r="B235" s="313" t="s">
        <v>197</v>
      </c>
      <c r="C235" s="427" t="s">
        <v>761</v>
      </c>
      <c r="D235" s="428"/>
      <c r="E235" s="429" t="s">
        <v>545</v>
      </c>
      <c r="F235" s="430" t="s">
        <v>546</v>
      </c>
      <c r="G235" s="431">
        <v>182</v>
      </c>
      <c r="H235" s="432" t="s">
        <v>200</v>
      </c>
      <c r="I235" s="432" t="s">
        <v>65</v>
      </c>
      <c r="J235" s="433" t="s">
        <v>201</v>
      </c>
      <c r="K235" s="434"/>
      <c r="L235" s="434"/>
      <c r="M235" s="434"/>
      <c r="N235" s="435">
        <v>1</v>
      </c>
      <c r="O235" s="434"/>
      <c r="P235" s="434"/>
      <c r="Q235" s="434"/>
      <c r="R235" s="434"/>
      <c r="S235" s="434"/>
      <c r="T235" s="434"/>
      <c r="U235" s="434"/>
      <c r="V235" s="435"/>
      <c r="W235" s="434"/>
      <c r="X235" s="436"/>
      <c r="Y235" s="434"/>
      <c r="Z235" s="435"/>
      <c r="AA235" s="435">
        <v>1</v>
      </c>
      <c r="AB235" s="434"/>
      <c r="AC235" s="279"/>
    </row>
    <row r="236" spans="1:29" s="27" customFormat="1" ht="12.75">
      <c r="A236" s="426" t="s">
        <v>89</v>
      </c>
      <c r="B236" s="313" t="s">
        <v>197</v>
      </c>
      <c r="C236" s="427" t="s">
        <v>761</v>
      </c>
      <c r="D236" s="428"/>
      <c r="E236" s="429" t="s">
        <v>228</v>
      </c>
      <c r="F236" s="430" t="s">
        <v>228</v>
      </c>
      <c r="G236" s="431"/>
      <c r="H236" s="432" t="s">
        <v>200</v>
      </c>
      <c r="I236" s="437" t="s">
        <v>765</v>
      </c>
      <c r="J236" s="433" t="s">
        <v>201</v>
      </c>
      <c r="K236" s="434"/>
      <c r="L236" s="434"/>
      <c r="M236" s="434"/>
      <c r="N236" s="435"/>
      <c r="O236" s="434"/>
      <c r="P236" s="434"/>
      <c r="Q236" s="434"/>
      <c r="R236" s="434"/>
      <c r="S236" s="434"/>
      <c r="T236" s="434"/>
      <c r="U236" s="434"/>
      <c r="V236" s="435">
        <v>80</v>
      </c>
      <c r="W236" s="434"/>
      <c r="X236" s="436"/>
      <c r="Y236" s="434"/>
      <c r="Z236" s="435">
        <v>1</v>
      </c>
      <c r="AA236" s="435"/>
      <c r="AB236" s="434"/>
      <c r="AC236" s="279" t="s">
        <v>715</v>
      </c>
    </row>
    <row r="237" spans="1:29" s="27" customFormat="1" ht="15.75">
      <c r="A237" s="365" t="s">
        <v>89</v>
      </c>
      <c r="B237" s="313" t="s">
        <v>197</v>
      </c>
      <c r="C237" s="396" t="s">
        <v>766</v>
      </c>
      <c r="D237" s="397"/>
      <c r="E237" s="345" t="s">
        <v>548</v>
      </c>
      <c r="F237" s="345" t="s">
        <v>13</v>
      </c>
      <c r="G237" s="397">
        <v>192</v>
      </c>
      <c r="H237" s="438" t="s">
        <v>200</v>
      </c>
      <c r="I237" s="439" t="s">
        <v>68</v>
      </c>
      <c r="J237" s="439" t="s">
        <v>763</v>
      </c>
      <c r="K237" s="397"/>
      <c r="L237" s="397"/>
      <c r="M237" s="397"/>
      <c r="N237" s="397"/>
      <c r="O237" s="397"/>
      <c r="P237" s="397"/>
      <c r="Q237" s="397">
        <v>2.85</v>
      </c>
      <c r="R237" s="397"/>
      <c r="S237" s="397"/>
      <c r="T237" s="401"/>
      <c r="U237" s="401"/>
      <c r="V237" s="397"/>
      <c r="W237" s="397"/>
      <c r="X237" s="288"/>
      <c r="Y237" s="288"/>
      <c r="Z237" s="288"/>
      <c r="AA237" s="288"/>
      <c r="AB237" s="288">
        <v>1</v>
      </c>
      <c r="AC237" s="276"/>
    </row>
    <row r="238" spans="1:29" s="27" customFormat="1" ht="15.75">
      <c r="A238" s="365" t="s">
        <v>89</v>
      </c>
      <c r="B238" s="313" t="s">
        <v>197</v>
      </c>
      <c r="C238" s="396" t="s">
        <v>766</v>
      </c>
      <c r="D238" s="397"/>
      <c r="E238" s="345" t="s">
        <v>549</v>
      </c>
      <c r="F238" s="345" t="s">
        <v>13</v>
      </c>
      <c r="G238" s="397">
        <v>89</v>
      </c>
      <c r="H238" s="438" t="s">
        <v>200</v>
      </c>
      <c r="I238" s="439" t="s">
        <v>68</v>
      </c>
      <c r="J238" s="439" t="s">
        <v>763</v>
      </c>
      <c r="K238" s="397"/>
      <c r="L238" s="397"/>
      <c r="M238" s="397"/>
      <c r="N238" s="397"/>
      <c r="O238" s="397"/>
      <c r="P238" s="397"/>
      <c r="Q238" s="482">
        <v>3</v>
      </c>
      <c r="R238" s="397"/>
      <c r="S238" s="397"/>
      <c r="T238" s="401"/>
      <c r="U238" s="401"/>
      <c r="V238" s="397"/>
      <c r="W238" s="397"/>
      <c r="X238" s="288"/>
      <c r="Y238" s="288"/>
      <c r="Z238" s="288"/>
      <c r="AA238" s="288"/>
      <c r="AB238" s="288">
        <v>1</v>
      </c>
      <c r="AC238" s="276"/>
    </row>
    <row r="239" spans="1:29" s="27" customFormat="1" ht="15.75">
      <c r="A239" s="365" t="s">
        <v>89</v>
      </c>
      <c r="B239" s="313" t="s">
        <v>197</v>
      </c>
      <c r="C239" s="396" t="s">
        <v>766</v>
      </c>
      <c r="D239" s="397"/>
      <c r="E239" s="345" t="s">
        <v>22</v>
      </c>
      <c r="F239" s="272" t="s">
        <v>13</v>
      </c>
      <c r="G239" s="397">
        <v>71</v>
      </c>
      <c r="H239" s="438" t="s">
        <v>200</v>
      </c>
      <c r="I239" s="439" t="s">
        <v>68</v>
      </c>
      <c r="J239" s="439" t="s">
        <v>763</v>
      </c>
      <c r="K239" s="397"/>
      <c r="L239" s="397"/>
      <c r="M239" s="397"/>
      <c r="N239" s="397"/>
      <c r="O239" s="397"/>
      <c r="P239" s="397"/>
      <c r="Q239" s="397"/>
      <c r="R239" s="397"/>
      <c r="S239" s="397"/>
      <c r="T239" s="401"/>
      <c r="U239" s="401"/>
      <c r="V239" s="397"/>
      <c r="W239" s="397"/>
      <c r="X239" s="288"/>
      <c r="Y239" s="288"/>
      <c r="Z239" s="288"/>
      <c r="AA239" s="288"/>
      <c r="AB239" s="288">
        <v>1</v>
      </c>
      <c r="AC239" s="276"/>
    </row>
    <row r="240" spans="1:29" s="27" customFormat="1" ht="15.75">
      <c r="A240" s="365" t="s">
        <v>89</v>
      </c>
      <c r="B240" s="313" t="s">
        <v>197</v>
      </c>
      <c r="C240" s="396" t="s">
        <v>766</v>
      </c>
      <c r="D240" s="397"/>
      <c r="E240" s="345" t="s">
        <v>550</v>
      </c>
      <c r="F240" s="272" t="s">
        <v>551</v>
      </c>
      <c r="G240" s="397">
        <v>99</v>
      </c>
      <c r="H240" s="439" t="s">
        <v>203</v>
      </c>
      <c r="I240" s="303" t="s">
        <v>233</v>
      </c>
      <c r="J240" s="439" t="s">
        <v>763</v>
      </c>
      <c r="K240" s="397"/>
      <c r="L240" s="397"/>
      <c r="M240" s="397"/>
      <c r="N240" s="439">
        <v>3</v>
      </c>
      <c r="O240" s="397"/>
      <c r="P240" s="397"/>
      <c r="Q240" s="397"/>
      <c r="R240" s="397"/>
      <c r="S240" s="397"/>
      <c r="T240" s="401"/>
      <c r="U240" s="401"/>
      <c r="V240" s="397"/>
      <c r="W240" s="397"/>
      <c r="X240" s="288"/>
      <c r="Y240" s="288"/>
      <c r="Z240" s="288">
        <v>1</v>
      </c>
      <c r="AA240" s="288"/>
      <c r="AB240" s="288"/>
      <c r="AC240" s="276" t="s">
        <v>119</v>
      </c>
    </row>
    <row r="241" spans="1:29" s="27" customFormat="1" ht="15.75">
      <c r="A241" s="365" t="s">
        <v>89</v>
      </c>
      <c r="B241" s="313" t="s">
        <v>197</v>
      </c>
      <c r="C241" s="396" t="s">
        <v>766</v>
      </c>
      <c r="D241" s="397"/>
      <c r="E241" s="345" t="s">
        <v>552</v>
      </c>
      <c r="F241" s="345" t="s">
        <v>553</v>
      </c>
      <c r="G241" s="397">
        <v>131</v>
      </c>
      <c r="H241" s="439" t="s">
        <v>203</v>
      </c>
      <c r="I241" s="303" t="s">
        <v>233</v>
      </c>
      <c r="J241" s="439" t="s">
        <v>763</v>
      </c>
      <c r="K241" s="397"/>
      <c r="L241" s="397"/>
      <c r="M241" s="397"/>
      <c r="N241" s="485">
        <v>1.5</v>
      </c>
      <c r="O241" s="397"/>
      <c r="P241" s="397"/>
      <c r="Q241" s="397"/>
      <c r="R241" s="397"/>
      <c r="S241" s="397"/>
      <c r="T241" s="401"/>
      <c r="U241" s="401"/>
      <c r="V241" s="397">
        <v>100</v>
      </c>
      <c r="W241" s="397">
        <v>80</v>
      </c>
      <c r="X241" s="288">
        <v>1</v>
      </c>
      <c r="Y241" s="288"/>
      <c r="Z241" s="288"/>
      <c r="AA241" s="288"/>
      <c r="AB241" s="288"/>
      <c r="AC241" s="276" t="s">
        <v>120</v>
      </c>
    </row>
    <row r="242" spans="1:29" s="27" customFormat="1" ht="15.75">
      <c r="A242" s="365" t="s">
        <v>89</v>
      </c>
      <c r="B242" s="313" t="s">
        <v>197</v>
      </c>
      <c r="C242" s="396" t="s">
        <v>766</v>
      </c>
      <c r="D242" s="397"/>
      <c r="E242" s="267" t="s">
        <v>776</v>
      </c>
      <c r="F242" s="345" t="s">
        <v>13</v>
      </c>
      <c r="G242" s="397">
        <v>64</v>
      </c>
      <c r="H242" s="439" t="s">
        <v>203</v>
      </c>
      <c r="I242" s="303" t="s">
        <v>233</v>
      </c>
      <c r="J242" s="439" t="s">
        <v>763</v>
      </c>
      <c r="K242" s="397"/>
      <c r="L242" s="397"/>
      <c r="M242" s="397"/>
      <c r="N242" s="303">
        <v>3</v>
      </c>
      <c r="O242" s="397"/>
      <c r="P242" s="397"/>
      <c r="Q242" s="397"/>
      <c r="R242" s="397"/>
      <c r="S242" s="397"/>
      <c r="T242" s="401"/>
      <c r="U242" s="401"/>
      <c r="V242" s="397"/>
      <c r="W242" s="397"/>
      <c r="X242" s="288"/>
      <c r="Y242" s="288"/>
      <c r="Z242" s="288"/>
      <c r="AA242" s="288"/>
      <c r="AB242" s="288">
        <v>1</v>
      </c>
      <c r="AC242" s="276"/>
    </row>
    <row r="243" spans="1:29" s="27" customFormat="1" ht="15.75">
      <c r="A243" s="365" t="s">
        <v>89</v>
      </c>
      <c r="B243" s="313" t="s">
        <v>197</v>
      </c>
      <c r="C243" s="396" t="s">
        <v>766</v>
      </c>
      <c r="D243" s="397"/>
      <c r="E243" s="267" t="s">
        <v>12</v>
      </c>
      <c r="F243" s="267" t="s">
        <v>554</v>
      </c>
      <c r="G243" s="397">
        <v>71</v>
      </c>
      <c r="H243" s="439" t="s">
        <v>203</v>
      </c>
      <c r="I243" s="303" t="s">
        <v>233</v>
      </c>
      <c r="J243" s="439" t="s">
        <v>763</v>
      </c>
      <c r="K243" s="397"/>
      <c r="L243" s="397"/>
      <c r="M243" s="397"/>
      <c r="N243" s="303">
        <v>2</v>
      </c>
      <c r="O243" s="397"/>
      <c r="P243" s="397"/>
      <c r="Q243" s="397"/>
      <c r="R243" s="397"/>
      <c r="S243" s="397"/>
      <c r="T243" s="401"/>
      <c r="U243" s="401"/>
      <c r="V243" s="397"/>
      <c r="W243" s="397"/>
      <c r="X243" s="288"/>
      <c r="Y243" s="288"/>
      <c r="Z243" s="288"/>
      <c r="AA243" s="288"/>
      <c r="AB243" s="288">
        <v>1</v>
      </c>
      <c r="AC243" s="276"/>
    </row>
    <row r="244" spans="1:29" s="27" customFormat="1" ht="15.75">
      <c r="A244" s="365" t="s">
        <v>89</v>
      </c>
      <c r="B244" s="313" t="s">
        <v>197</v>
      </c>
      <c r="C244" s="396" t="s">
        <v>766</v>
      </c>
      <c r="D244" s="397"/>
      <c r="E244" s="267" t="s">
        <v>26</v>
      </c>
      <c r="F244" s="267" t="s">
        <v>13</v>
      </c>
      <c r="G244" s="397">
        <v>34</v>
      </c>
      <c r="H244" s="439" t="s">
        <v>203</v>
      </c>
      <c r="I244" s="303" t="s">
        <v>233</v>
      </c>
      <c r="J244" s="439" t="s">
        <v>763</v>
      </c>
      <c r="K244" s="397"/>
      <c r="L244" s="397"/>
      <c r="M244" s="397"/>
      <c r="N244" s="303">
        <v>3.5</v>
      </c>
      <c r="O244" s="397"/>
      <c r="P244" s="397"/>
      <c r="Q244" s="397"/>
      <c r="R244" s="397"/>
      <c r="S244" s="397"/>
      <c r="T244" s="401"/>
      <c r="U244" s="401"/>
      <c r="V244" s="397"/>
      <c r="W244" s="397"/>
      <c r="X244" s="288"/>
      <c r="Y244" s="288"/>
      <c r="Z244" s="288"/>
      <c r="AA244" s="288"/>
      <c r="AB244" s="288">
        <v>1</v>
      </c>
      <c r="AC244" s="276"/>
    </row>
    <row r="245" spans="1:29" s="27" customFormat="1" ht="15.75">
      <c r="A245" s="365" t="s">
        <v>89</v>
      </c>
      <c r="B245" s="313" t="s">
        <v>197</v>
      </c>
      <c r="C245" s="396" t="s">
        <v>766</v>
      </c>
      <c r="D245" s="397"/>
      <c r="E245" s="267" t="s">
        <v>555</v>
      </c>
      <c r="F245" s="267" t="s">
        <v>555</v>
      </c>
      <c r="G245" s="397">
        <v>238</v>
      </c>
      <c r="H245" s="439" t="s">
        <v>203</v>
      </c>
      <c r="I245" s="303" t="s">
        <v>233</v>
      </c>
      <c r="J245" s="439" t="s">
        <v>763</v>
      </c>
      <c r="K245" s="397"/>
      <c r="L245" s="397"/>
      <c r="M245" s="397"/>
      <c r="N245" s="303">
        <v>2</v>
      </c>
      <c r="O245" s="397"/>
      <c r="P245" s="397"/>
      <c r="Q245" s="397"/>
      <c r="R245" s="397"/>
      <c r="S245" s="397"/>
      <c r="T245" s="401"/>
      <c r="U245" s="401"/>
      <c r="V245" s="397">
        <v>20</v>
      </c>
      <c r="W245" s="397"/>
      <c r="X245" s="288"/>
      <c r="Y245" s="288"/>
      <c r="Z245" s="288">
        <v>1</v>
      </c>
      <c r="AA245" s="288"/>
      <c r="AB245" s="288"/>
      <c r="AC245" s="276" t="s">
        <v>119</v>
      </c>
    </row>
    <row r="246" spans="1:29" s="27" customFormat="1" ht="15.75">
      <c r="A246" s="365" t="s">
        <v>89</v>
      </c>
      <c r="B246" s="313" t="s">
        <v>197</v>
      </c>
      <c r="C246" s="396" t="s">
        <v>766</v>
      </c>
      <c r="D246" s="397"/>
      <c r="E246" s="267" t="s">
        <v>556</v>
      </c>
      <c r="F246" s="267" t="s">
        <v>557</v>
      </c>
      <c r="G246" s="397">
        <v>14</v>
      </c>
      <c r="H246" s="439" t="s">
        <v>203</v>
      </c>
      <c r="I246" s="439" t="s">
        <v>205</v>
      </c>
      <c r="J246" s="439" t="s">
        <v>763</v>
      </c>
      <c r="K246" s="397"/>
      <c r="L246" s="397"/>
      <c r="M246" s="397"/>
      <c r="N246" s="439">
        <v>1</v>
      </c>
      <c r="O246" s="397"/>
      <c r="P246" s="397"/>
      <c r="Q246" s="397"/>
      <c r="R246" s="397"/>
      <c r="S246" s="397"/>
      <c r="T246" s="401"/>
      <c r="U246" s="401"/>
      <c r="V246" s="397"/>
      <c r="W246" s="397"/>
      <c r="X246" s="288"/>
      <c r="Y246" s="288"/>
      <c r="Z246" s="288"/>
      <c r="AA246" s="288"/>
      <c r="AB246" s="288">
        <v>1</v>
      </c>
      <c r="AC246" s="276"/>
    </row>
    <row r="247" spans="1:29" s="27" customFormat="1" ht="15.75">
      <c r="A247" s="365" t="s">
        <v>89</v>
      </c>
      <c r="B247" s="313" t="s">
        <v>197</v>
      </c>
      <c r="C247" s="396" t="s">
        <v>766</v>
      </c>
      <c r="D247" s="397"/>
      <c r="E247" s="267" t="s">
        <v>558</v>
      </c>
      <c r="F247" s="267" t="s">
        <v>558</v>
      </c>
      <c r="G247" s="397">
        <v>38</v>
      </c>
      <c r="H247" s="439" t="s">
        <v>203</v>
      </c>
      <c r="I247" s="439" t="s">
        <v>205</v>
      </c>
      <c r="J247" s="439" t="s">
        <v>763</v>
      </c>
      <c r="K247" s="397"/>
      <c r="L247" s="397"/>
      <c r="M247" s="397"/>
      <c r="N247" s="439">
        <v>5</v>
      </c>
      <c r="O247" s="397"/>
      <c r="P247" s="397"/>
      <c r="Q247" s="397"/>
      <c r="R247" s="397"/>
      <c r="S247" s="397"/>
      <c r="T247" s="401"/>
      <c r="U247" s="401"/>
      <c r="V247" s="397"/>
      <c r="W247" s="397"/>
      <c r="X247" s="288"/>
      <c r="Y247" s="288"/>
      <c r="Z247" s="288"/>
      <c r="AA247" s="288"/>
      <c r="AB247" s="288">
        <v>1</v>
      </c>
      <c r="AC247" s="276"/>
    </row>
    <row r="248" spans="1:29" s="27" customFormat="1" ht="15.75">
      <c r="A248" s="365" t="s">
        <v>89</v>
      </c>
      <c r="B248" s="313" t="s">
        <v>197</v>
      </c>
      <c r="C248" s="396" t="s">
        <v>766</v>
      </c>
      <c r="D248" s="397"/>
      <c r="E248" s="267" t="s">
        <v>559</v>
      </c>
      <c r="F248" s="267" t="s">
        <v>560</v>
      </c>
      <c r="G248" s="397">
        <v>70</v>
      </c>
      <c r="H248" s="439" t="s">
        <v>203</v>
      </c>
      <c r="I248" s="439" t="s">
        <v>205</v>
      </c>
      <c r="J248" s="439" t="s">
        <v>763</v>
      </c>
      <c r="K248" s="397"/>
      <c r="L248" s="397"/>
      <c r="M248" s="397"/>
      <c r="N248" s="488">
        <v>0.4</v>
      </c>
      <c r="O248" s="397"/>
      <c r="P248" s="397"/>
      <c r="Q248" s="397"/>
      <c r="R248" s="397"/>
      <c r="S248" s="397"/>
      <c r="T248" s="401"/>
      <c r="U248" s="401"/>
      <c r="V248" s="397">
        <v>100</v>
      </c>
      <c r="W248" s="397">
        <v>80</v>
      </c>
      <c r="X248" s="288">
        <v>1</v>
      </c>
      <c r="Y248" s="288"/>
      <c r="Z248" s="288"/>
      <c r="AA248" s="288"/>
      <c r="AB248" s="288"/>
      <c r="AC248" s="276" t="s">
        <v>120</v>
      </c>
    </row>
    <row r="249" spans="1:29" s="27" customFormat="1" ht="15.75">
      <c r="A249" s="365" t="s">
        <v>89</v>
      </c>
      <c r="B249" s="313" t="s">
        <v>197</v>
      </c>
      <c r="C249" s="396" t="s">
        <v>766</v>
      </c>
      <c r="D249" s="397"/>
      <c r="E249" s="267" t="s">
        <v>561</v>
      </c>
      <c r="F249" s="267" t="s">
        <v>562</v>
      </c>
      <c r="G249" s="397">
        <v>17</v>
      </c>
      <c r="H249" s="439" t="s">
        <v>203</v>
      </c>
      <c r="I249" s="439" t="s">
        <v>205</v>
      </c>
      <c r="J249" s="439" t="s">
        <v>763</v>
      </c>
      <c r="K249" s="397"/>
      <c r="L249" s="397"/>
      <c r="M249" s="397"/>
      <c r="N249" s="439">
        <v>1</v>
      </c>
      <c r="O249" s="397"/>
      <c r="P249" s="397"/>
      <c r="Q249" s="397"/>
      <c r="R249" s="397"/>
      <c r="S249" s="397"/>
      <c r="T249" s="401"/>
      <c r="U249" s="401"/>
      <c r="V249" s="397"/>
      <c r="W249" s="397"/>
      <c r="X249" s="288"/>
      <c r="Y249" s="288"/>
      <c r="Z249" s="288"/>
      <c r="AA249" s="288"/>
      <c r="AB249" s="288">
        <v>1</v>
      </c>
      <c r="AC249" s="276"/>
    </row>
    <row r="250" spans="1:29" s="27" customFormat="1" ht="15.75">
      <c r="A250" s="365" t="s">
        <v>89</v>
      </c>
      <c r="B250" s="313" t="s">
        <v>197</v>
      </c>
      <c r="C250" s="396" t="s">
        <v>766</v>
      </c>
      <c r="D250" s="397"/>
      <c r="E250" s="267" t="s">
        <v>561</v>
      </c>
      <c r="F250" s="267" t="s">
        <v>563</v>
      </c>
      <c r="G250" s="397">
        <v>31</v>
      </c>
      <c r="H250" s="439" t="s">
        <v>203</v>
      </c>
      <c r="I250" s="439" t="s">
        <v>205</v>
      </c>
      <c r="J250" s="439" t="s">
        <v>763</v>
      </c>
      <c r="K250" s="397"/>
      <c r="L250" s="397"/>
      <c r="M250" s="397"/>
      <c r="N250" s="439">
        <v>2</v>
      </c>
      <c r="O250" s="397"/>
      <c r="P250" s="397"/>
      <c r="Q250" s="397"/>
      <c r="R250" s="397"/>
      <c r="S250" s="397"/>
      <c r="T250" s="401"/>
      <c r="U250" s="401"/>
      <c r="V250" s="397"/>
      <c r="W250" s="397"/>
      <c r="X250" s="288"/>
      <c r="Y250" s="288"/>
      <c r="Z250" s="288"/>
      <c r="AA250" s="288"/>
      <c r="AB250" s="288">
        <v>1</v>
      </c>
      <c r="AC250" s="276"/>
    </row>
    <row r="251" spans="1:29" s="27" customFormat="1" ht="15.75">
      <c r="A251" s="365" t="s">
        <v>89</v>
      </c>
      <c r="B251" s="313" t="s">
        <v>197</v>
      </c>
      <c r="C251" s="396" t="s">
        <v>766</v>
      </c>
      <c r="D251" s="397"/>
      <c r="E251" s="267" t="s">
        <v>564</v>
      </c>
      <c r="F251" s="267" t="s">
        <v>564</v>
      </c>
      <c r="G251" s="397">
        <v>101</v>
      </c>
      <c r="H251" s="439" t="s">
        <v>203</v>
      </c>
      <c r="I251" s="439" t="s">
        <v>205</v>
      </c>
      <c r="J251" s="439" t="s">
        <v>763</v>
      </c>
      <c r="K251" s="397"/>
      <c r="L251" s="397"/>
      <c r="M251" s="397"/>
      <c r="N251" s="488">
        <v>10</v>
      </c>
      <c r="O251" s="397"/>
      <c r="P251" s="397"/>
      <c r="Q251" s="397"/>
      <c r="R251" s="397"/>
      <c r="S251" s="397"/>
      <c r="T251" s="401"/>
      <c r="U251" s="401"/>
      <c r="V251" s="397">
        <v>100</v>
      </c>
      <c r="W251" s="397">
        <v>80</v>
      </c>
      <c r="X251" s="288">
        <v>1</v>
      </c>
      <c r="Y251" s="288"/>
      <c r="Z251" s="288"/>
      <c r="AA251" s="288"/>
      <c r="AB251" s="288"/>
      <c r="AC251" s="276" t="s">
        <v>120</v>
      </c>
    </row>
    <row r="252" spans="1:29" s="27" customFormat="1" ht="15.75">
      <c r="A252" s="365" t="s">
        <v>89</v>
      </c>
      <c r="B252" s="313" t="s">
        <v>197</v>
      </c>
      <c r="C252" s="396" t="s">
        <v>766</v>
      </c>
      <c r="D252" s="397"/>
      <c r="E252" s="267" t="s">
        <v>565</v>
      </c>
      <c r="F252" s="267" t="s">
        <v>565</v>
      </c>
      <c r="G252" s="397">
        <v>166</v>
      </c>
      <c r="H252" s="439" t="s">
        <v>203</v>
      </c>
      <c r="I252" s="439" t="s">
        <v>205</v>
      </c>
      <c r="J252" s="439" t="s">
        <v>763</v>
      </c>
      <c r="K252" s="397"/>
      <c r="L252" s="397"/>
      <c r="M252" s="397"/>
      <c r="N252" s="488">
        <v>1</v>
      </c>
      <c r="O252" s="397"/>
      <c r="P252" s="397"/>
      <c r="Q252" s="397"/>
      <c r="R252" s="397"/>
      <c r="S252" s="397"/>
      <c r="T252" s="401"/>
      <c r="U252" s="401"/>
      <c r="V252" s="397">
        <v>100</v>
      </c>
      <c r="W252" s="397">
        <v>75</v>
      </c>
      <c r="X252" s="288">
        <v>1</v>
      </c>
      <c r="Y252" s="288"/>
      <c r="Z252" s="288"/>
      <c r="AA252" s="288"/>
      <c r="AB252" s="288"/>
      <c r="AC252" s="276"/>
    </row>
    <row r="253" spans="1:29" s="27" customFormat="1" ht="15.75">
      <c r="A253" s="365" t="s">
        <v>89</v>
      </c>
      <c r="B253" s="313" t="s">
        <v>197</v>
      </c>
      <c r="C253" s="396" t="s">
        <v>766</v>
      </c>
      <c r="D253" s="397"/>
      <c r="E253" s="267" t="s">
        <v>23</v>
      </c>
      <c r="F253" s="267" t="s">
        <v>566</v>
      </c>
      <c r="G253" s="397">
        <v>27</v>
      </c>
      <c r="H253" s="439" t="s">
        <v>203</v>
      </c>
      <c r="I253" s="439" t="s">
        <v>205</v>
      </c>
      <c r="J253" s="439" t="s">
        <v>763</v>
      </c>
      <c r="K253" s="397"/>
      <c r="L253" s="397"/>
      <c r="M253" s="397"/>
      <c r="N253" s="439">
        <v>1</v>
      </c>
      <c r="O253" s="397"/>
      <c r="P253" s="397"/>
      <c r="Q253" s="397"/>
      <c r="R253" s="397"/>
      <c r="S253" s="397"/>
      <c r="T253" s="401"/>
      <c r="U253" s="401"/>
      <c r="V253" s="397"/>
      <c r="W253" s="397"/>
      <c r="X253" s="288"/>
      <c r="Y253" s="288"/>
      <c r="Z253" s="288"/>
      <c r="AA253" s="288"/>
      <c r="AB253" s="288">
        <v>1</v>
      </c>
      <c r="AC253" s="276"/>
    </row>
    <row r="254" spans="1:29" s="27" customFormat="1" ht="15.75">
      <c r="A254" s="365" t="s">
        <v>89</v>
      </c>
      <c r="B254" s="313" t="s">
        <v>197</v>
      </c>
      <c r="C254" s="396" t="s">
        <v>766</v>
      </c>
      <c r="D254" s="397"/>
      <c r="E254" s="267" t="s">
        <v>567</v>
      </c>
      <c r="F254" s="267" t="s">
        <v>567</v>
      </c>
      <c r="G254" s="397">
        <v>265</v>
      </c>
      <c r="H254" s="439" t="s">
        <v>203</v>
      </c>
      <c r="I254" s="439" t="s">
        <v>205</v>
      </c>
      <c r="J254" s="439" t="s">
        <v>763</v>
      </c>
      <c r="K254" s="397"/>
      <c r="L254" s="397"/>
      <c r="M254" s="397"/>
      <c r="N254" s="488">
        <v>1</v>
      </c>
      <c r="O254" s="397"/>
      <c r="P254" s="397"/>
      <c r="Q254" s="397"/>
      <c r="R254" s="397"/>
      <c r="S254" s="397"/>
      <c r="T254" s="401"/>
      <c r="U254" s="401"/>
      <c r="V254" s="397">
        <v>100</v>
      </c>
      <c r="W254" s="397">
        <v>75</v>
      </c>
      <c r="X254" s="288">
        <v>1</v>
      </c>
      <c r="Y254" s="288"/>
      <c r="Z254" s="288"/>
      <c r="AA254" s="288"/>
      <c r="AB254" s="288"/>
      <c r="AC254" s="276" t="s">
        <v>120</v>
      </c>
    </row>
    <row r="255" spans="1:29" s="27" customFormat="1" ht="15.75">
      <c r="A255" s="365" t="s">
        <v>89</v>
      </c>
      <c r="B255" s="313" t="s">
        <v>197</v>
      </c>
      <c r="C255" s="396" t="s">
        <v>766</v>
      </c>
      <c r="D255" s="397"/>
      <c r="E255" s="267" t="s">
        <v>568</v>
      </c>
      <c r="F255" s="267" t="s">
        <v>568</v>
      </c>
      <c r="G255" s="397">
        <v>22</v>
      </c>
      <c r="H255" s="439" t="s">
        <v>203</v>
      </c>
      <c r="I255" s="439" t="s">
        <v>205</v>
      </c>
      <c r="J255" s="439" t="s">
        <v>763</v>
      </c>
      <c r="K255" s="397"/>
      <c r="L255" s="397"/>
      <c r="M255" s="397"/>
      <c r="N255" s="439">
        <v>2</v>
      </c>
      <c r="O255" s="397"/>
      <c r="P255" s="397"/>
      <c r="Q255" s="397"/>
      <c r="R255" s="397"/>
      <c r="S255" s="397"/>
      <c r="T255" s="401"/>
      <c r="U255" s="401"/>
      <c r="V255" s="397"/>
      <c r="W255" s="397"/>
      <c r="X255" s="288"/>
      <c r="Y255" s="288"/>
      <c r="Z255" s="288"/>
      <c r="AA255" s="288"/>
      <c r="AB255" s="288">
        <v>1</v>
      </c>
      <c r="AC255" s="276"/>
    </row>
    <row r="256" spans="1:29" s="27" customFormat="1" ht="15.75">
      <c r="A256" s="365" t="s">
        <v>89</v>
      </c>
      <c r="B256" s="313" t="s">
        <v>197</v>
      </c>
      <c r="C256" s="396" t="s">
        <v>766</v>
      </c>
      <c r="D256" s="397"/>
      <c r="E256" s="267" t="s">
        <v>29</v>
      </c>
      <c r="F256" s="267" t="s">
        <v>199</v>
      </c>
      <c r="G256" s="397">
        <v>65</v>
      </c>
      <c r="H256" s="439" t="s">
        <v>203</v>
      </c>
      <c r="I256" s="275" t="s">
        <v>348</v>
      </c>
      <c r="J256" s="439" t="s">
        <v>763</v>
      </c>
      <c r="K256" s="397"/>
      <c r="L256" s="397"/>
      <c r="M256" s="397"/>
      <c r="N256" s="397"/>
      <c r="O256" s="397"/>
      <c r="P256" s="397">
        <v>2400</v>
      </c>
      <c r="Q256" s="397"/>
      <c r="R256" s="397"/>
      <c r="S256" s="397"/>
      <c r="T256" s="401"/>
      <c r="U256" s="401"/>
      <c r="V256" s="397"/>
      <c r="W256" s="397"/>
      <c r="X256" s="288"/>
      <c r="Y256" s="288"/>
      <c r="Z256" s="288"/>
      <c r="AA256" s="288"/>
      <c r="AB256" s="288">
        <v>1</v>
      </c>
      <c r="AC256" s="276"/>
    </row>
    <row r="257" spans="1:29" s="27" customFormat="1" ht="15.75">
      <c r="A257" s="365" t="s">
        <v>89</v>
      </c>
      <c r="B257" s="313" t="s">
        <v>197</v>
      </c>
      <c r="C257" s="396" t="s">
        <v>766</v>
      </c>
      <c r="D257" s="397"/>
      <c r="E257" s="267" t="s">
        <v>569</v>
      </c>
      <c r="F257" s="267" t="s">
        <v>199</v>
      </c>
      <c r="G257" s="397">
        <v>192</v>
      </c>
      <c r="H257" s="439" t="s">
        <v>203</v>
      </c>
      <c r="I257" s="275" t="s">
        <v>348</v>
      </c>
      <c r="J257" s="439" t="s">
        <v>763</v>
      </c>
      <c r="K257" s="397"/>
      <c r="L257" s="397"/>
      <c r="M257" s="397"/>
      <c r="N257" s="397"/>
      <c r="O257" s="397"/>
      <c r="P257" s="397">
        <v>2000</v>
      </c>
      <c r="Q257" s="397"/>
      <c r="R257" s="397"/>
      <c r="S257" s="397"/>
      <c r="T257" s="401"/>
      <c r="U257" s="401"/>
      <c r="V257" s="397"/>
      <c r="W257" s="397"/>
      <c r="X257" s="288"/>
      <c r="Y257" s="288"/>
      <c r="Z257" s="288"/>
      <c r="AA257" s="288"/>
      <c r="AB257" s="288">
        <v>1</v>
      </c>
      <c r="AC257" s="276"/>
    </row>
    <row r="258" spans="1:29" s="27" customFormat="1" ht="15.75">
      <c r="A258" s="365" t="s">
        <v>89</v>
      </c>
      <c r="B258" s="313" t="s">
        <v>197</v>
      </c>
      <c r="C258" s="396" t="s">
        <v>766</v>
      </c>
      <c r="D258" s="397"/>
      <c r="E258" s="267" t="s">
        <v>773</v>
      </c>
      <c r="F258" s="267" t="s">
        <v>225</v>
      </c>
      <c r="G258" s="397">
        <v>34</v>
      </c>
      <c r="H258" s="439" t="s">
        <v>203</v>
      </c>
      <c r="I258" s="303" t="s">
        <v>250</v>
      </c>
      <c r="J258" s="439" t="s">
        <v>763</v>
      </c>
      <c r="K258" s="397"/>
      <c r="L258" s="397"/>
      <c r="M258" s="397"/>
      <c r="N258" s="397"/>
      <c r="O258" s="397"/>
      <c r="P258" s="397"/>
      <c r="Q258" s="397"/>
      <c r="R258" s="397"/>
      <c r="S258" s="397"/>
      <c r="T258" s="401">
        <v>2</v>
      </c>
      <c r="U258" s="401"/>
      <c r="V258" s="397"/>
      <c r="W258" s="397"/>
      <c r="X258" s="288"/>
      <c r="Y258" s="288"/>
      <c r="Z258" s="288"/>
      <c r="AA258" s="288">
        <v>1</v>
      </c>
      <c r="AB258" s="288"/>
      <c r="AC258" s="276" t="s">
        <v>121</v>
      </c>
    </row>
    <row r="259" spans="1:29" s="27" customFormat="1" ht="15.75">
      <c r="A259" s="365" t="s">
        <v>89</v>
      </c>
      <c r="B259" s="313" t="s">
        <v>197</v>
      </c>
      <c r="C259" s="396" t="s">
        <v>766</v>
      </c>
      <c r="D259" s="397"/>
      <c r="E259" s="267" t="s">
        <v>570</v>
      </c>
      <c r="F259" s="267" t="s">
        <v>199</v>
      </c>
      <c r="G259" s="397">
        <v>259</v>
      </c>
      <c r="H259" s="439" t="s">
        <v>203</v>
      </c>
      <c r="I259" s="303" t="s">
        <v>250</v>
      </c>
      <c r="J259" s="439" t="s">
        <v>763</v>
      </c>
      <c r="K259" s="397"/>
      <c r="L259" s="397"/>
      <c r="M259" s="397"/>
      <c r="N259" s="397"/>
      <c r="O259" s="397"/>
      <c r="P259" s="397"/>
      <c r="Q259" s="397"/>
      <c r="R259" s="397"/>
      <c r="S259" s="397"/>
      <c r="T259" s="401">
        <v>1</v>
      </c>
      <c r="U259" s="401"/>
      <c r="V259" s="397"/>
      <c r="W259" s="397"/>
      <c r="X259" s="288"/>
      <c r="Y259" s="288"/>
      <c r="Z259" s="288"/>
      <c r="AA259" s="288">
        <v>1</v>
      </c>
      <c r="AB259" s="288"/>
      <c r="AC259" s="276" t="s">
        <v>121</v>
      </c>
    </row>
    <row r="260" spans="1:29" s="27" customFormat="1" ht="15.75">
      <c r="A260" s="365" t="s">
        <v>89</v>
      </c>
      <c r="B260" s="313" t="s">
        <v>197</v>
      </c>
      <c r="C260" s="396" t="s">
        <v>766</v>
      </c>
      <c r="D260" s="397"/>
      <c r="E260" s="267" t="s">
        <v>12</v>
      </c>
      <c r="F260" s="267" t="s">
        <v>571</v>
      </c>
      <c r="G260" s="397">
        <v>71</v>
      </c>
      <c r="H260" s="439" t="s">
        <v>203</v>
      </c>
      <c r="I260" s="303" t="s">
        <v>250</v>
      </c>
      <c r="J260" s="439" t="s">
        <v>763</v>
      </c>
      <c r="K260" s="397"/>
      <c r="L260" s="397"/>
      <c r="M260" s="397"/>
      <c r="N260" s="397"/>
      <c r="O260" s="397"/>
      <c r="P260" s="397"/>
      <c r="Q260" s="397"/>
      <c r="R260" s="397"/>
      <c r="S260" s="397"/>
      <c r="T260" s="401">
        <v>1</v>
      </c>
      <c r="U260" s="401"/>
      <c r="V260" s="397"/>
      <c r="W260" s="397"/>
      <c r="X260" s="288"/>
      <c r="Y260" s="288"/>
      <c r="Z260" s="288"/>
      <c r="AA260" s="288">
        <v>1</v>
      </c>
      <c r="AB260" s="288"/>
      <c r="AC260" s="276" t="s">
        <v>121</v>
      </c>
    </row>
    <row r="261" spans="1:29" s="27" customFormat="1" ht="25.5">
      <c r="A261" s="365" t="s">
        <v>89</v>
      </c>
      <c r="B261" s="313" t="s">
        <v>197</v>
      </c>
      <c r="C261" s="396" t="s">
        <v>766</v>
      </c>
      <c r="D261" s="397"/>
      <c r="E261" s="267" t="s">
        <v>770</v>
      </c>
      <c r="F261" s="267" t="s">
        <v>572</v>
      </c>
      <c r="G261" s="397">
        <v>85</v>
      </c>
      <c r="H261" s="439" t="s">
        <v>203</v>
      </c>
      <c r="I261" s="440" t="s">
        <v>573</v>
      </c>
      <c r="J261" s="439" t="s">
        <v>763</v>
      </c>
      <c r="K261" s="397"/>
      <c r="L261" s="397"/>
      <c r="M261" s="397"/>
      <c r="N261" s="397"/>
      <c r="O261" s="397"/>
      <c r="P261" s="397"/>
      <c r="Q261" s="397"/>
      <c r="R261" s="397"/>
      <c r="S261" s="397"/>
      <c r="T261" s="401"/>
      <c r="U261" s="401"/>
      <c r="V261" s="397"/>
      <c r="W261" s="397"/>
      <c r="X261" s="288"/>
      <c r="Y261" s="288"/>
      <c r="Z261" s="288"/>
      <c r="AA261" s="288"/>
      <c r="AB261" s="288">
        <v>1</v>
      </c>
      <c r="AC261" s="276" t="s">
        <v>574</v>
      </c>
    </row>
    <row r="262" spans="1:29" s="27" customFormat="1" ht="15.75">
      <c r="A262" s="365" t="s">
        <v>89</v>
      </c>
      <c r="B262" s="313" t="s">
        <v>197</v>
      </c>
      <c r="C262" s="396" t="s">
        <v>766</v>
      </c>
      <c r="D262" s="397"/>
      <c r="E262" s="267" t="s">
        <v>228</v>
      </c>
      <c r="F262" s="267" t="s">
        <v>228</v>
      </c>
      <c r="G262" s="402"/>
      <c r="H262" s="439" t="s">
        <v>203</v>
      </c>
      <c r="I262" s="275" t="s">
        <v>214</v>
      </c>
      <c r="J262" s="439" t="s">
        <v>763</v>
      </c>
      <c r="K262" s="397"/>
      <c r="L262" s="397"/>
      <c r="M262" s="397"/>
      <c r="N262" s="397"/>
      <c r="O262" s="397"/>
      <c r="P262" s="397"/>
      <c r="Q262" s="397"/>
      <c r="R262" s="397"/>
      <c r="S262" s="397"/>
      <c r="T262" s="401"/>
      <c r="U262" s="401"/>
      <c r="V262" s="397">
        <v>20</v>
      </c>
      <c r="W262" s="397">
        <v>80</v>
      </c>
      <c r="X262" s="288"/>
      <c r="Y262" s="288"/>
      <c r="Z262" s="288">
        <v>1</v>
      </c>
      <c r="AA262" s="288"/>
      <c r="AB262" s="288"/>
      <c r="AC262" s="276" t="s">
        <v>575</v>
      </c>
    </row>
    <row r="263" spans="1:29" s="27" customFormat="1" ht="15.75">
      <c r="A263" s="365" t="s">
        <v>89</v>
      </c>
      <c r="B263" s="313" t="s">
        <v>197</v>
      </c>
      <c r="C263" s="396" t="s">
        <v>766</v>
      </c>
      <c r="D263" s="397"/>
      <c r="E263" s="267" t="s">
        <v>228</v>
      </c>
      <c r="F263" s="267" t="s">
        <v>228</v>
      </c>
      <c r="G263" s="402"/>
      <c r="H263" s="439" t="s">
        <v>203</v>
      </c>
      <c r="I263" s="275" t="s">
        <v>214</v>
      </c>
      <c r="J263" s="439" t="s">
        <v>763</v>
      </c>
      <c r="K263" s="397"/>
      <c r="L263" s="397"/>
      <c r="M263" s="397"/>
      <c r="N263" s="397"/>
      <c r="O263" s="397"/>
      <c r="P263" s="397"/>
      <c r="Q263" s="397"/>
      <c r="R263" s="397"/>
      <c r="S263" s="397"/>
      <c r="T263" s="401"/>
      <c r="U263" s="401"/>
      <c r="V263" s="397">
        <v>20</v>
      </c>
      <c r="W263" s="397">
        <v>80</v>
      </c>
      <c r="X263" s="288"/>
      <c r="Y263" s="288"/>
      <c r="Z263" s="288">
        <v>1</v>
      </c>
      <c r="AA263" s="288"/>
      <c r="AB263" s="288"/>
      <c r="AC263" s="276" t="s">
        <v>575</v>
      </c>
    </row>
    <row r="264" spans="1:29" s="27" customFormat="1" ht="15.75">
      <c r="A264" s="365" t="s">
        <v>89</v>
      </c>
      <c r="B264" s="313" t="s">
        <v>197</v>
      </c>
      <c r="C264" s="396" t="s">
        <v>766</v>
      </c>
      <c r="D264" s="397"/>
      <c r="E264" s="267" t="s">
        <v>228</v>
      </c>
      <c r="F264" s="267" t="s">
        <v>228</v>
      </c>
      <c r="G264" s="402"/>
      <c r="H264" s="439" t="s">
        <v>203</v>
      </c>
      <c r="I264" s="303" t="s">
        <v>765</v>
      </c>
      <c r="J264" s="439" t="s">
        <v>763</v>
      </c>
      <c r="K264" s="397"/>
      <c r="L264" s="397"/>
      <c r="M264" s="397"/>
      <c r="N264" s="397"/>
      <c r="O264" s="397"/>
      <c r="P264" s="397"/>
      <c r="Q264" s="397"/>
      <c r="R264" s="397"/>
      <c r="S264" s="397"/>
      <c r="T264" s="401"/>
      <c r="U264" s="401"/>
      <c r="V264" s="397">
        <v>30</v>
      </c>
      <c r="W264" s="397"/>
      <c r="X264" s="288"/>
      <c r="Y264" s="288"/>
      <c r="Z264" s="288">
        <v>1</v>
      </c>
      <c r="AA264" s="288"/>
      <c r="AB264" s="288"/>
      <c r="AC264" s="277" t="s">
        <v>415</v>
      </c>
    </row>
    <row r="265" spans="1:29" s="27" customFormat="1" ht="15.75">
      <c r="A265" s="365" t="s">
        <v>89</v>
      </c>
      <c r="B265" s="313" t="s">
        <v>197</v>
      </c>
      <c r="C265" s="396" t="s">
        <v>766</v>
      </c>
      <c r="D265" s="397"/>
      <c r="E265" s="267" t="s">
        <v>228</v>
      </c>
      <c r="F265" s="267" t="s">
        <v>228</v>
      </c>
      <c r="G265" s="402"/>
      <c r="H265" s="439" t="s">
        <v>203</v>
      </c>
      <c r="I265" s="440" t="s">
        <v>398</v>
      </c>
      <c r="J265" s="439" t="s">
        <v>763</v>
      </c>
      <c r="K265" s="397"/>
      <c r="L265" s="397"/>
      <c r="M265" s="397"/>
      <c r="N265" s="397"/>
      <c r="O265" s="397"/>
      <c r="P265" s="397"/>
      <c r="Q265" s="397"/>
      <c r="R265" s="397"/>
      <c r="S265" s="397"/>
      <c r="T265" s="401"/>
      <c r="U265" s="401"/>
      <c r="V265" s="397"/>
      <c r="W265" s="397"/>
      <c r="X265" s="288"/>
      <c r="Y265" s="288"/>
      <c r="Z265" s="288">
        <v>1</v>
      </c>
      <c r="AA265" s="288"/>
      <c r="AB265" s="288"/>
      <c r="AC265" s="276" t="s">
        <v>576</v>
      </c>
    </row>
    <row r="266" spans="1:29" s="27" customFormat="1" ht="24">
      <c r="A266" s="299" t="s">
        <v>89</v>
      </c>
      <c r="B266" s="313" t="s">
        <v>197</v>
      </c>
      <c r="C266" s="406" t="s">
        <v>774</v>
      </c>
      <c r="D266" s="313"/>
      <c r="E266" s="296" t="s">
        <v>577</v>
      </c>
      <c r="F266" s="296" t="s">
        <v>577</v>
      </c>
      <c r="G266" s="313">
        <v>58</v>
      </c>
      <c r="H266" s="410" t="s">
        <v>200</v>
      </c>
      <c r="I266" s="330" t="s">
        <v>68</v>
      </c>
      <c r="J266" s="330" t="s">
        <v>763</v>
      </c>
      <c r="K266" s="313"/>
      <c r="L266" s="313"/>
      <c r="M266" s="313"/>
      <c r="N266" s="313"/>
      <c r="O266" s="313"/>
      <c r="P266" s="313"/>
      <c r="Q266" s="483">
        <v>10.5</v>
      </c>
      <c r="R266" s="313"/>
      <c r="S266" s="313"/>
      <c r="T266" s="295"/>
      <c r="U266" s="295"/>
      <c r="V266" s="313"/>
      <c r="W266" s="313"/>
      <c r="X266" s="300"/>
      <c r="Y266" s="300"/>
      <c r="Z266" s="300"/>
      <c r="AA266" s="300">
        <v>1</v>
      </c>
      <c r="AB266" s="300"/>
      <c r="AC266" s="277"/>
    </row>
    <row r="267" spans="1:29" s="27" customFormat="1" ht="13.5" thickBot="1">
      <c r="A267" s="441" t="s">
        <v>89</v>
      </c>
      <c r="B267" s="442" t="s">
        <v>197</v>
      </c>
      <c r="C267" s="443" t="s">
        <v>774</v>
      </c>
      <c r="D267" s="442"/>
      <c r="E267" s="444" t="s">
        <v>775</v>
      </c>
      <c r="F267" s="444" t="s">
        <v>775</v>
      </c>
      <c r="G267" s="442">
        <v>163</v>
      </c>
      <c r="H267" s="445" t="s">
        <v>203</v>
      </c>
      <c r="I267" s="445" t="s">
        <v>63</v>
      </c>
      <c r="J267" s="445" t="s">
        <v>763</v>
      </c>
      <c r="K267" s="442"/>
      <c r="L267" s="442">
        <v>0.6</v>
      </c>
      <c r="M267" s="442"/>
      <c r="N267" s="442"/>
      <c r="O267" s="442"/>
      <c r="P267" s="442"/>
      <c r="Q267" s="442"/>
      <c r="R267" s="442"/>
      <c r="S267" s="442"/>
      <c r="T267" s="446"/>
      <c r="U267" s="446"/>
      <c r="V267" s="442"/>
      <c r="W267" s="442"/>
      <c r="X267" s="447"/>
      <c r="Y267" s="447"/>
      <c r="Z267" s="447">
        <v>1</v>
      </c>
      <c r="AA267" s="447"/>
      <c r="AB267" s="447"/>
      <c r="AC267" s="448"/>
    </row>
    <row r="268" spans="1:29" ht="26.25" customHeight="1" thickBot="1">
      <c r="A268" s="839" t="s">
        <v>90</v>
      </c>
      <c r="B268" s="840"/>
      <c r="C268" s="840"/>
      <c r="D268" s="840"/>
      <c r="E268" s="28"/>
      <c r="F268" s="28"/>
      <c r="G268" s="29">
        <f>SUM(G6:G267)</f>
        <v>21853</v>
      </c>
      <c r="H268" s="30"/>
      <c r="I268" s="30"/>
      <c r="J268" s="29"/>
      <c r="K268" s="29">
        <f aca="true" t="shared" si="0" ref="K268:AB268">SUM(K6:K267)</f>
        <v>0</v>
      </c>
      <c r="L268" s="29">
        <f t="shared" si="0"/>
        <v>0.6</v>
      </c>
      <c r="M268" s="29">
        <f t="shared" si="0"/>
        <v>17.3</v>
      </c>
      <c r="N268" s="29">
        <f t="shared" si="0"/>
        <v>320.20000000000005</v>
      </c>
      <c r="O268" s="29">
        <f t="shared" si="0"/>
        <v>0.30000000000000004</v>
      </c>
      <c r="P268" s="29">
        <f t="shared" si="0"/>
        <v>13000</v>
      </c>
      <c r="Q268" s="29">
        <f>SUM(Q6:Q267)</f>
        <v>34.35</v>
      </c>
      <c r="R268" s="29">
        <f t="shared" si="0"/>
        <v>49.2</v>
      </c>
      <c r="S268" s="29">
        <f t="shared" si="0"/>
        <v>393</v>
      </c>
      <c r="T268" s="30">
        <f t="shared" si="0"/>
        <v>33</v>
      </c>
      <c r="U268" s="30">
        <f t="shared" si="0"/>
        <v>1</v>
      </c>
      <c r="V268" s="29"/>
      <c r="W268" s="29"/>
      <c r="X268" s="30">
        <f t="shared" si="0"/>
        <v>20</v>
      </c>
      <c r="Y268" s="30">
        <f t="shared" si="0"/>
        <v>0</v>
      </c>
      <c r="Z268" s="30">
        <f t="shared" si="0"/>
        <v>66</v>
      </c>
      <c r="AA268" s="30">
        <f t="shared" si="0"/>
        <v>38</v>
      </c>
      <c r="AB268" s="30">
        <f t="shared" si="0"/>
        <v>138</v>
      </c>
      <c r="AC268" s="31"/>
    </row>
  </sheetData>
  <autoFilter ref="A5:AC268"/>
  <mergeCells count="16">
    <mergeCell ref="I2:M2"/>
    <mergeCell ref="A268:D268"/>
    <mergeCell ref="A1:AC1"/>
    <mergeCell ref="F2:H2"/>
    <mergeCell ref="A3:A4"/>
    <mergeCell ref="B3:B4"/>
    <mergeCell ref="C3:C4"/>
    <mergeCell ref="D3:D4"/>
    <mergeCell ref="E3:F3"/>
    <mergeCell ref="G3:G4"/>
    <mergeCell ref="H3:H4"/>
    <mergeCell ref="X3:AC3"/>
    <mergeCell ref="I3:I4"/>
    <mergeCell ref="J3:J4"/>
    <mergeCell ref="T3:U3"/>
    <mergeCell ref="V3:W3"/>
  </mergeCells>
  <dataValidations count="9">
    <dataValidation type="decimal" allowBlank="1" showInputMessage="1" showErrorMessage="1" errorTitle="DİKKATT" error="GİRDİĞİNİZ UZUNLUĞUN Km CİNSİNDEN  VE BİR SAYI OLDUĞUNU UNUTMAYIN LÜTFEN VERİNİZİ KONTROL EDİN&#10;KÖYDES" sqref="K3:M5 Q2:R5 N2:N5 S2 O4:P5 O2:P2">
      <formula1>0</formula1>
      <formula2>2000</formula2>
    </dataValidation>
    <dataValidation allowBlank="1" showInputMessage="1" showErrorMessage="1" errorTitle="DİKKATT" error="GİRDİĞİNİZ UZUNLUĞUN Km CİNSİNDEN  VE BİR SAYI OLDUĞUNU UNUTMAYIN LÜTFEN VERİNİZİ KONTROL EDİN&#10;KÖYDES" sqref="S3:S5"/>
    <dataValidation type="list" allowBlank="1" showInputMessage="1" showErrorMessage="1" errorTitle="YANLIŞ DEĞER" error="LÜTFEN TANIMLANAN BİR PARAMETRE GİRİN!!!!!!!!!!!!!!&#10;(YENİ, STND. GEL. YADA ONARIM SEÇENEKLERİNDEN BİRİSİ" sqref="H3:H5">
      <formula1>$AT$7:$AT$88</formula1>
    </dataValidation>
    <dataValidation type="list" allowBlank="1" showInputMessage="1" showErrorMessage="1" errorTitle="LÜTFEN DİKKAT!!!!" error="ŞU 3 DEĞERDEN BİRİSİNİ GİRMELİSİNİZ  &quot;Y&quot; &quot;D.E&quot; , &quot;EK&quot; " sqref="A2:A5">
      <formula1>$AV$7:$AV$88</formula1>
    </dataValidation>
    <dataValidation allowBlank="1" showInputMessage="1" showErrorMessage="1" errorTitle="LÜTFEN DİKKAT!!!!" error="ŞU 3 DEĞERDEN BİRİSİNİ GİRMELİSİNİZ  &quot;Y&quot; &quot;D.E&quot; , &quot;EK&quot; " sqref="A1"/>
    <dataValidation allowBlank="1" showInputMessage="1" showErrorMessage="1" errorTitle="HATA !!!!!!!!!!!!!!" error="LÜTFEN İŞİN NİTELİĞİNİ YANDA AÇILAN OKLA SEÇİN !!!!!!!!!!!!!!!&#10;KÖYDES" sqref="I3:I5 J3"/>
    <dataValidation type="list" allowBlank="1" showInputMessage="1" showErrorMessage="1" errorTitle="YANLIŞ DEĞER" error="LÜTFEN TANIMLANAN BİR PARAMETRE GİRİN!!!!!!!!!!!!!!&#10;(YENİ, STND. GEL. YADA ONARIM SEÇENEKLERİNDEN BİRİSİ" sqref="H228:H236">
      <formula1>#REF!</formula1>
    </dataValidation>
    <dataValidation type="list" allowBlank="1" showInputMessage="1" showErrorMessage="1" sqref="A228:A236">
      <formula1>#REF!</formula1>
    </dataValidation>
    <dataValidation type="list" allowBlank="1" showInputMessage="1" showErrorMessage="1" sqref="I229:I235">
      <formula1>#REF!</formula1>
    </dataValidation>
  </dataValidations>
  <printOptions horizontalCentered="1"/>
  <pageMargins left="0" right="0" top="0.5905511811023623" bottom="0.3937007874015748" header="0" footer="0"/>
  <pageSetup horizontalDpi="600" verticalDpi="600" orientation="landscape" paperSize="9" scale="43" r:id="rId1"/>
  <headerFooter alignWithMargins="0"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P155"/>
  <sheetViews>
    <sheetView workbookViewId="0" topLeftCell="A1">
      <selection activeCell="H26" sqref="H26"/>
    </sheetView>
  </sheetViews>
  <sheetFormatPr defaultColWidth="9.140625" defaultRowHeight="0" customHeight="1" zeroHeight="1"/>
  <cols>
    <col min="1" max="1" width="4.140625" style="249" customWidth="1"/>
    <col min="2" max="2" width="11.421875" style="0" customWidth="1"/>
    <col min="3" max="3" width="11.140625" style="251" customWidth="1"/>
    <col min="4" max="4" width="19.00390625" style="250" customWidth="1"/>
    <col min="5" max="5" width="18.140625" style="250" customWidth="1"/>
    <col min="6" max="6" width="7.57421875" style="249" customWidth="1"/>
    <col min="7" max="7" width="16.57421875" style="249" customWidth="1"/>
    <col min="8" max="8" width="24.00390625" style="249" customWidth="1"/>
    <col min="9" max="9" width="5.7109375" style="249" customWidth="1"/>
    <col min="10" max="10" width="6.140625" style="249" customWidth="1"/>
    <col min="11" max="11" width="6.00390625" style="0" customWidth="1"/>
    <col min="12" max="12" width="6.281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20.00390625" style="0" customWidth="1"/>
    <col min="17" max="16384" width="0" style="0" hidden="1" customWidth="1"/>
  </cols>
  <sheetData>
    <row r="1" spans="1:16" ht="18">
      <c r="A1" s="841" t="s">
        <v>0</v>
      </c>
      <c r="B1" s="841"/>
      <c r="C1" s="841"/>
      <c r="D1" s="841"/>
      <c r="E1" s="841"/>
      <c r="F1" s="841"/>
      <c r="G1" s="841"/>
      <c r="H1" s="841"/>
      <c r="I1" s="841"/>
      <c r="J1" s="841"/>
      <c r="K1" s="903"/>
      <c r="L1" s="903"/>
      <c r="M1" s="903"/>
      <c r="N1" s="903"/>
      <c r="O1" s="903"/>
      <c r="P1" s="841"/>
    </row>
    <row r="2" spans="1:16" ht="15.75" thickBot="1">
      <c r="A2" s="35"/>
      <c r="B2" s="36"/>
      <c r="C2" s="36"/>
      <c r="D2" s="37"/>
      <c r="E2" s="838" t="s">
        <v>790</v>
      </c>
      <c r="F2" s="838"/>
      <c r="G2" s="838"/>
      <c r="H2" s="838"/>
      <c r="I2" s="838"/>
      <c r="J2" s="838"/>
      <c r="K2" s="34"/>
      <c r="L2" s="34"/>
      <c r="M2" s="34"/>
      <c r="N2" s="34"/>
      <c r="O2" s="34"/>
      <c r="P2" s="38"/>
    </row>
    <row r="3" spans="1:16" ht="25.5" customHeight="1">
      <c r="A3" s="844" t="s">
        <v>53</v>
      </c>
      <c r="B3" s="905" t="s">
        <v>54</v>
      </c>
      <c r="C3" s="905" t="s">
        <v>55</v>
      </c>
      <c r="D3" s="825" t="s">
        <v>57</v>
      </c>
      <c r="E3" s="825"/>
      <c r="F3" s="848" t="s">
        <v>91</v>
      </c>
      <c r="G3" s="908" t="s">
        <v>92</v>
      </c>
      <c r="H3" s="908" t="s">
        <v>93</v>
      </c>
      <c r="I3" s="910" t="s">
        <v>72</v>
      </c>
      <c r="J3" s="910"/>
      <c r="K3" s="911" t="s">
        <v>73</v>
      </c>
      <c r="L3" s="911"/>
      <c r="M3" s="911"/>
      <c r="N3" s="911"/>
      <c r="O3" s="911"/>
      <c r="P3" s="912"/>
    </row>
    <row r="4" spans="1:16" ht="36">
      <c r="A4" s="904"/>
      <c r="B4" s="906"/>
      <c r="C4" s="906"/>
      <c r="D4" s="255" t="s">
        <v>74</v>
      </c>
      <c r="E4" s="255" t="s">
        <v>94</v>
      </c>
      <c r="F4" s="907"/>
      <c r="G4" s="909"/>
      <c r="H4" s="909"/>
      <c r="I4" s="256" t="s">
        <v>81</v>
      </c>
      <c r="J4" s="257" t="s">
        <v>82</v>
      </c>
      <c r="K4" s="258" t="s">
        <v>83</v>
      </c>
      <c r="L4" s="259" t="s">
        <v>84</v>
      </c>
      <c r="M4" s="259" t="s">
        <v>85</v>
      </c>
      <c r="N4" s="259" t="s">
        <v>86</v>
      </c>
      <c r="O4" s="259" t="s">
        <v>87</v>
      </c>
      <c r="P4" s="260" t="s">
        <v>88</v>
      </c>
    </row>
    <row r="5" spans="1:16" ht="12.75">
      <c r="A5" s="261"/>
      <c r="B5" s="262"/>
      <c r="C5" s="263"/>
      <c r="D5" s="264"/>
      <c r="E5" s="264"/>
      <c r="F5" s="265"/>
      <c r="G5" s="265"/>
      <c r="H5" s="265"/>
      <c r="I5" s="265"/>
      <c r="J5" s="265"/>
      <c r="K5" s="262"/>
      <c r="L5" s="262"/>
      <c r="M5" s="262"/>
      <c r="N5" s="262"/>
      <c r="O5" s="262"/>
      <c r="P5" s="266"/>
    </row>
    <row r="6" spans="1:16" s="39" customFormat="1" ht="15.75" customHeight="1">
      <c r="A6" s="890" t="s">
        <v>89</v>
      </c>
      <c r="B6" s="889" t="s">
        <v>197</v>
      </c>
      <c r="C6" s="860" t="s">
        <v>198</v>
      </c>
      <c r="D6" s="859" t="s">
        <v>206</v>
      </c>
      <c r="E6" s="267" t="s">
        <v>779</v>
      </c>
      <c r="F6" s="270">
        <v>32</v>
      </c>
      <c r="G6" s="864" t="s">
        <v>203</v>
      </c>
      <c r="H6" s="303" t="s">
        <v>777</v>
      </c>
      <c r="I6" s="854"/>
      <c r="J6" s="854"/>
      <c r="K6" s="854"/>
      <c r="L6" s="854"/>
      <c r="M6" s="854"/>
      <c r="N6" s="854"/>
      <c r="O6" s="854">
        <v>1</v>
      </c>
      <c r="P6" s="855" t="s">
        <v>311</v>
      </c>
    </row>
    <row r="7" spans="1:16" s="39" customFormat="1" ht="15.75" customHeight="1">
      <c r="A7" s="890"/>
      <c r="B7" s="889"/>
      <c r="C7" s="860"/>
      <c r="D7" s="859"/>
      <c r="E7" s="267" t="s">
        <v>578</v>
      </c>
      <c r="F7" s="270">
        <v>34</v>
      </c>
      <c r="G7" s="864"/>
      <c r="H7" s="303" t="s">
        <v>777</v>
      </c>
      <c r="I7" s="854"/>
      <c r="J7" s="854"/>
      <c r="K7" s="854"/>
      <c r="L7" s="854"/>
      <c r="M7" s="854"/>
      <c r="N7" s="854"/>
      <c r="O7" s="854"/>
      <c r="P7" s="855"/>
    </row>
    <row r="8" spans="1:16" s="39" customFormat="1" ht="15.75" customHeight="1">
      <c r="A8" s="890"/>
      <c r="B8" s="889"/>
      <c r="C8" s="860"/>
      <c r="D8" s="859"/>
      <c r="E8" s="304" t="s">
        <v>579</v>
      </c>
      <c r="F8" s="268">
        <v>26</v>
      </c>
      <c r="G8" s="864"/>
      <c r="H8" s="303" t="s">
        <v>777</v>
      </c>
      <c r="I8" s="854"/>
      <c r="J8" s="854"/>
      <c r="K8" s="854"/>
      <c r="L8" s="854"/>
      <c r="M8" s="854"/>
      <c r="N8" s="854"/>
      <c r="O8" s="854"/>
      <c r="P8" s="855"/>
    </row>
    <row r="9" spans="1:16" s="39" customFormat="1" ht="15.75" customHeight="1">
      <c r="A9" s="937" t="s">
        <v>102</v>
      </c>
      <c r="B9" s="889" t="s">
        <v>197</v>
      </c>
      <c r="C9" s="860" t="s">
        <v>198</v>
      </c>
      <c r="D9" s="935" t="s">
        <v>202</v>
      </c>
      <c r="E9" s="305" t="s">
        <v>312</v>
      </c>
      <c r="F9" s="270">
        <v>15</v>
      </c>
      <c r="G9" s="864" t="s">
        <v>203</v>
      </c>
      <c r="H9" s="40" t="s">
        <v>777</v>
      </c>
      <c r="I9" s="854"/>
      <c r="J9" s="854"/>
      <c r="K9" s="854"/>
      <c r="L9" s="854"/>
      <c r="M9" s="854"/>
      <c r="N9" s="854"/>
      <c r="O9" s="854">
        <v>1</v>
      </c>
      <c r="P9" s="855" t="s">
        <v>311</v>
      </c>
    </row>
    <row r="10" spans="1:16" s="39" customFormat="1" ht="15.75" customHeight="1">
      <c r="A10" s="938"/>
      <c r="B10" s="889"/>
      <c r="C10" s="860"/>
      <c r="D10" s="935"/>
      <c r="E10" s="305" t="s">
        <v>313</v>
      </c>
      <c r="F10" s="270">
        <v>17</v>
      </c>
      <c r="G10" s="864"/>
      <c r="H10" s="40" t="s">
        <v>777</v>
      </c>
      <c r="I10" s="854"/>
      <c r="J10" s="854"/>
      <c r="K10" s="854"/>
      <c r="L10" s="854"/>
      <c r="M10" s="854"/>
      <c r="N10" s="854"/>
      <c r="O10" s="854"/>
      <c r="P10" s="855"/>
    </row>
    <row r="11" spans="1:16" s="39" customFormat="1" ht="12.75">
      <c r="A11" s="870" t="s">
        <v>89</v>
      </c>
      <c r="B11" s="873" t="s">
        <v>197</v>
      </c>
      <c r="C11" s="862" t="s">
        <v>207</v>
      </c>
      <c r="D11" s="894" t="s">
        <v>837</v>
      </c>
      <c r="E11" s="306" t="s">
        <v>781</v>
      </c>
      <c r="F11" s="268">
        <v>43</v>
      </c>
      <c r="G11" s="891" t="s">
        <v>203</v>
      </c>
      <c r="H11" s="298" t="s">
        <v>777</v>
      </c>
      <c r="I11" s="881"/>
      <c r="J11" s="881"/>
      <c r="K11" s="881"/>
      <c r="L11" s="881"/>
      <c r="M11" s="881"/>
      <c r="N11" s="881"/>
      <c r="O11" s="881">
        <v>1</v>
      </c>
      <c r="P11" s="884" t="s">
        <v>747</v>
      </c>
    </row>
    <row r="12" spans="1:16" s="39" customFormat="1" ht="15.75" customHeight="1">
      <c r="A12" s="872"/>
      <c r="B12" s="876"/>
      <c r="C12" s="875"/>
      <c r="D12" s="895"/>
      <c r="E12" s="296" t="s">
        <v>580</v>
      </c>
      <c r="F12" s="270">
        <v>16</v>
      </c>
      <c r="G12" s="892"/>
      <c r="H12" s="298" t="s">
        <v>777</v>
      </c>
      <c r="I12" s="883"/>
      <c r="J12" s="883"/>
      <c r="K12" s="883"/>
      <c r="L12" s="883"/>
      <c r="M12" s="883"/>
      <c r="N12" s="883"/>
      <c r="O12" s="883"/>
      <c r="P12" s="885"/>
    </row>
    <row r="13" spans="1:16" s="39" customFormat="1" ht="15.75" customHeight="1">
      <c r="A13" s="871"/>
      <c r="B13" s="874"/>
      <c r="C13" s="863"/>
      <c r="D13" s="896"/>
      <c r="E13" s="296" t="s">
        <v>238</v>
      </c>
      <c r="F13" s="270">
        <v>28</v>
      </c>
      <c r="G13" s="893"/>
      <c r="H13" s="298" t="s">
        <v>777</v>
      </c>
      <c r="I13" s="882"/>
      <c r="J13" s="882"/>
      <c r="K13" s="882"/>
      <c r="L13" s="882"/>
      <c r="M13" s="882"/>
      <c r="N13" s="882"/>
      <c r="O13" s="882"/>
      <c r="P13" s="886"/>
    </row>
    <row r="14" spans="1:16" s="39" customFormat="1" ht="12.75">
      <c r="A14" s="870" t="s">
        <v>89</v>
      </c>
      <c r="B14" s="873" t="s">
        <v>197</v>
      </c>
      <c r="C14" s="862" t="s">
        <v>207</v>
      </c>
      <c r="D14" s="894" t="s">
        <v>28</v>
      </c>
      <c r="E14" s="306" t="s">
        <v>782</v>
      </c>
      <c r="F14" s="268">
        <v>19</v>
      </c>
      <c r="G14" s="891" t="s">
        <v>203</v>
      </c>
      <c r="H14" s="298" t="s">
        <v>777</v>
      </c>
      <c r="I14" s="881"/>
      <c r="J14" s="881"/>
      <c r="K14" s="881"/>
      <c r="L14" s="881"/>
      <c r="M14" s="881"/>
      <c r="N14" s="881"/>
      <c r="O14" s="881">
        <v>1</v>
      </c>
      <c r="P14" s="884" t="s">
        <v>747</v>
      </c>
    </row>
    <row r="15" spans="1:16" s="39" customFormat="1" ht="12.75">
      <c r="A15" s="872"/>
      <c r="B15" s="876"/>
      <c r="C15" s="875"/>
      <c r="D15" s="895"/>
      <c r="E15" s="296" t="s">
        <v>581</v>
      </c>
      <c r="F15" s="270">
        <v>14</v>
      </c>
      <c r="G15" s="892"/>
      <c r="H15" s="298" t="s">
        <v>777</v>
      </c>
      <c r="I15" s="883"/>
      <c r="J15" s="883"/>
      <c r="K15" s="883"/>
      <c r="L15" s="883"/>
      <c r="M15" s="883"/>
      <c r="N15" s="883"/>
      <c r="O15" s="883"/>
      <c r="P15" s="885"/>
    </row>
    <row r="16" spans="1:16" s="39" customFormat="1" ht="15.75" customHeight="1">
      <c r="A16" s="872"/>
      <c r="B16" s="876"/>
      <c r="C16" s="875"/>
      <c r="D16" s="895"/>
      <c r="E16" s="296" t="s">
        <v>582</v>
      </c>
      <c r="F16" s="270">
        <v>27</v>
      </c>
      <c r="G16" s="892"/>
      <c r="H16" s="298" t="s">
        <v>777</v>
      </c>
      <c r="I16" s="883"/>
      <c r="J16" s="883"/>
      <c r="K16" s="883"/>
      <c r="L16" s="883"/>
      <c r="M16" s="883"/>
      <c r="N16" s="883"/>
      <c r="O16" s="883"/>
      <c r="P16" s="885"/>
    </row>
    <row r="17" spans="1:16" s="39" customFormat="1" ht="15.75" customHeight="1">
      <c r="A17" s="871"/>
      <c r="B17" s="874"/>
      <c r="C17" s="863"/>
      <c r="D17" s="896"/>
      <c r="E17" s="296" t="s">
        <v>769</v>
      </c>
      <c r="F17" s="270">
        <v>18</v>
      </c>
      <c r="G17" s="893"/>
      <c r="H17" s="298" t="s">
        <v>777</v>
      </c>
      <c r="I17" s="882"/>
      <c r="J17" s="882"/>
      <c r="K17" s="882"/>
      <c r="L17" s="882"/>
      <c r="M17" s="882"/>
      <c r="N17" s="882"/>
      <c r="O17" s="882"/>
      <c r="P17" s="886"/>
    </row>
    <row r="18" spans="1:16" s="39" customFormat="1" ht="12.75">
      <c r="A18" s="299" t="s">
        <v>89</v>
      </c>
      <c r="B18" s="313" t="s">
        <v>197</v>
      </c>
      <c r="C18" s="254" t="s">
        <v>207</v>
      </c>
      <c r="D18" s="296" t="s">
        <v>583</v>
      </c>
      <c r="E18" s="306" t="s">
        <v>584</v>
      </c>
      <c r="F18" s="268">
        <v>72</v>
      </c>
      <c r="G18" s="314" t="s">
        <v>203</v>
      </c>
      <c r="H18" s="298" t="s">
        <v>777</v>
      </c>
      <c r="I18" s="269"/>
      <c r="J18" s="269"/>
      <c r="K18" s="269"/>
      <c r="L18" s="269"/>
      <c r="M18" s="269"/>
      <c r="N18" s="269"/>
      <c r="O18" s="269">
        <v>1</v>
      </c>
      <c r="P18" s="283" t="s">
        <v>747</v>
      </c>
    </row>
    <row r="19" spans="1:16" s="39" customFormat="1" ht="15.75" customHeight="1">
      <c r="A19" s="870" t="s">
        <v>89</v>
      </c>
      <c r="B19" s="873" t="s">
        <v>197</v>
      </c>
      <c r="C19" s="862" t="s">
        <v>207</v>
      </c>
      <c r="D19" s="894" t="s">
        <v>835</v>
      </c>
      <c r="E19" s="306" t="s">
        <v>585</v>
      </c>
      <c r="F19" s="268">
        <v>36</v>
      </c>
      <c r="G19" s="891" t="s">
        <v>203</v>
      </c>
      <c r="H19" s="298" t="s">
        <v>777</v>
      </c>
      <c r="I19" s="881"/>
      <c r="J19" s="881"/>
      <c r="K19" s="881"/>
      <c r="L19" s="881"/>
      <c r="M19" s="881"/>
      <c r="N19" s="881"/>
      <c r="O19" s="881">
        <v>1</v>
      </c>
      <c r="P19" s="884" t="s">
        <v>747</v>
      </c>
    </row>
    <row r="20" spans="1:16" s="39" customFormat="1" ht="15.75" customHeight="1">
      <c r="A20" s="871"/>
      <c r="B20" s="874"/>
      <c r="C20" s="863"/>
      <c r="D20" s="896"/>
      <c r="E20" s="296" t="s">
        <v>586</v>
      </c>
      <c r="F20" s="270">
        <v>35</v>
      </c>
      <c r="G20" s="893"/>
      <c r="H20" s="298" t="s">
        <v>777</v>
      </c>
      <c r="I20" s="882"/>
      <c r="J20" s="882"/>
      <c r="K20" s="882"/>
      <c r="L20" s="882"/>
      <c r="M20" s="882"/>
      <c r="N20" s="882"/>
      <c r="O20" s="882"/>
      <c r="P20" s="886"/>
    </row>
    <row r="21" spans="1:16" s="39" customFormat="1" ht="12.75">
      <c r="A21" s="299" t="s">
        <v>89</v>
      </c>
      <c r="B21" s="313" t="s">
        <v>197</v>
      </c>
      <c r="C21" s="254" t="s">
        <v>207</v>
      </c>
      <c r="D21" s="296" t="s">
        <v>835</v>
      </c>
      <c r="E21" s="296" t="s">
        <v>587</v>
      </c>
      <c r="F21" s="270">
        <v>38</v>
      </c>
      <c r="G21" s="314" t="s">
        <v>203</v>
      </c>
      <c r="H21" s="298" t="s">
        <v>777</v>
      </c>
      <c r="I21" s="269"/>
      <c r="J21" s="269"/>
      <c r="K21" s="269"/>
      <c r="L21" s="269"/>
      <c r="M21" s="269"/>
      <c r="N21" s="269"/>
      <c r="O21" s="269">
        <v>1</v>
      </c>
      <c r="P21" s="283" t="s">
        <v>747</v>
      </c>
    </row>
    <row r="22" spans="1:16" s="39" customFormat="1" ht="12.75">
      <c r="A22" s="299" t="s">
        <v>89</v>
      </c>
      <c r="B22" s="313" t="s">
        <v>197</v>
      </c>
      <c r="C22" s="254" t="s">
        <v>207</v>
      </c>
      <c r="D22" s="296" t="s">
        <v>210</v>
      </c>
      <c r="E22" s="306" t="s">
        <v>588</v>
      </c>
      <c r="F22" s="268">
        <v>36</v>
      </c>
      <c r="G22" s="314" t="s">
        <v>203</v>
      </c>
      <c r="H22" s="298" t="s">
        <v>777</v>
      </c>
      <c r="I22" s="269"/>
      <c r="J22" s="269"/>
      <c r="K22" s="269"/>
      <c r="L22" s="269"/>
      <c r="M22" s="269"/>
      <c r="N22" s="269"/>
      <c r="O22" s="269">
        <v>1</v>
      </c>
      <c r="P22" s="283" t="s">
        <v>747</v>
      </c>
    </row>
    <row r="23" spans="1:16" s="39" customFormat="1" ht="12.75">
      <c r="A23" s="299" t="s">
        <v>89</v>
      </c>
      <c r="B23" s="313" t="s">
        <v>197</v>
      </c>
      <c r="C23" s="254" t="s">
        <v>207</v>
      </c>
      <c r="D23" s="296" t="s">
        <v>213</v>
      </c>
      <c r="E23" s="296" t="s">
        <v>589</v>
      </c>
      <c r="F23" s="270">
        <v>30</v>
      </c>
      <c r="G23" s="314" t="s">
        <v>203</v>
      </c>
      <c r="H23" s="298" t="s">
        <v>777</v>
      </c>
      <c r="I23" s="269"/>
      <c r="J23" s="269"/>
      <c r="K23" s="269"/>
      <c r="L23" s="269"/>
      <c r="M23" s="269"/>
      <c r="N23" s="269"/>
      <c r="O23" s="269">
        <v>1</v>
      </c>
      <c r="P23" s="283" t="s">
        <v>747</v>
      </c>
    </row>
    <row r="24" spans="1:16" s="39" customFormat="1" ht="15.75" customHeight="1">
      <c r="A24" s="870" t="s">
        <v>89</v>
      </c>
      <c r="B24" s="873" t="s">
        <v>197</v>
      </c>
      <c r="C24" s="862" t="s">
        <v>207</v>
      </c>
      <c r="D24" s="894" t="s">
        <v>835</v>
      </c>
      <c r="E24" s="296" t="s">
        <v>590</v>
      </c>
      <c r="F24" s="270">
        <v>16</v>
      </c>
      <c r="G24" s="891" t="s">
        <v>203</v>
      </c>
      <c r="H24" s="298" t="s">
        <v>777</v>
      </c>
      <c r="I24" s="881"/>
      <c r="J24" s="881"/>
      <c r="K24" s="881"/>
      <c r="L24" s="881"/>
      <c r="M24" s="881"/>
      <c r="N24" s="881"/>
      <c r="O24" s="881">
        <v>1</v>
      </c>
      <c r="P24" s="884" t="s">
        <v>747</v>
      </c>
    </row>
    <row r="25" spans="1:16" s="39" customFormat="1" ht="15.75" customHeight="1">
      <c r="A25" s="871"/>
      <c r="B25" s="874"/>
      <c r="C25" s="863"/>
      <c r="D25" s="896"/>
      <c r="E25" s="296" t="s">
        <v>48</v>
      </c>
      <c r="F25" s="270">
        <v>12</v>
      </c>
      <c r="G25" s="893"/>
      <c r="H25" s="298" t="s">
        <v>777</v>
      </c>
      <c r="I25" s="882"/>
      <c r="J25" s="882"/>
      <c r="K25" s="882"/>
      <c r="L25" s="882"/>
      <c r="M25" s="882"/>
      <c r="N25" s="882"/>
      <c r="O25" s="882"/>
      <c r="P25" s="886"/>
    </row>
    <row r="26" spans="1:16" s="39" customFormat="1" ht="12.75">
      <c r="A26" s="870" t="s">
        <v>89</v>
      </c>
      <c r="B26" s="873" t="s">
        <v>197</v>
      </c>
      <c r="C26" s="862" t="s">
        <v>207</v>
      </c>
      <c r="D26" s="894" t="s">
        <v>209</v>
      </c>
      <c r="E26" s="296" t="s">
        <v>30</v>
      </c>
      <c r="F26" s="270"/>
      <c r="G26" s="891" t="s">
        <v>203</v>
      </c>
      <c r="H26" s="298" t="s">
        <v>777</v>
      </c>
      <c r="I26" s="881"/>
      <c r="J26" s="881"/>
      <c r="K26" s="881"/>
      <c r="L26" s="881"/>
      <c r="M26" s="881"/>
      <c r="N26" s="881"/>
      <c r="O26" s="881">
        <v>1</v>
      </c>
      <c r="P26" s="884" t="s">
        <v>747</v>
      </c>
    </row>
    <row r="27" spans="1:16" s="39" customFormat="1" ht="15.75" customHeight="1">
      <c r="A27" s="872"/>
      <c r="B27" s="876"/>
      <c r="C27" s="875"/>
      <c r="D27" s="895"/>
      <c r="E27" s="296" t="s">
        <v>591</v>
      </c>
      <c r="F27" s="270">
        <v>12</v>
      </c>
      <c r="G27" s="892"/>
      <c r="H27" s="298" t="s">
        <v>777</v>
      </c>
      <c r="I27" s="883"/>
      <c r="J27" s="883"/>
      <c r="K27" s="883"/>
      <c r="L27" s="883"/>
      <c r="M27" s="883"/>
      <c r="N27" s="883"/>
      <c r="O27" s="883"/>
      <c r="P27" s="885"/>
    </row>
    <row r="28" spans="1:16" s="39" customFormat="1" ht="15.75" customHeight="1">
      <c r="A28" s="871"/>
      <c r="B28" s="874"/>
      <c r="C28" s="863"/>
      <c r="D28" s="896"/>
      <c r="E28" s="296" t="s">
        <v>31</v>
      </c>
      <c r="F28" s="270">
        <v>7</v>
      </c>
      <c r="G28" s="893"/>
      <c r="H28" s="298" t="s">
        <v>777</v>
      </c>
      <c r="I28" s="882"/>
      <c r="J28" s="882"/>
      <c r="K28" s="882"/>
      <c r="L28" s="882"/>
      <c r="M28" s="882"/>
      <c r="N28" s="882"/>
      <c r="O28" s="882"/>
      <c r="P28" s="886"/>
    </row>
    <row r="29" spans="1:16" s="39" customFormat="1" ht="12.75">
      <c r="A29" s="870" t="s">
        <v>89</v>
      </c>
      <c r="B29" s="873" t="s">
        <v>197</v>
      </c>
      <c r="C29" s="862" t="s">
        <v>207</v>
      </c>
      <c r="D29" s="894" t="s">
        <v>211</v>
      </c>
      <c r="E29" s="315" t="s">
        <v>592</v>
      </c>
      <c r="F29" s="270">
        <v>7</v>
      </c>
      <c r="G29" s="891" t="s">
        <v>203</v>
      </c>
      <c r="H29" s="298" t="s">
        <v>777</v>
      </c>
      <c r="I29" s="881"/>
      <c r="J29" s="881"/>
      <c r="K29" s="881"/>
      <c r="L29" s="881"/>
      <c r="M29" s="881"/>
      <c r="N29" s="881"/>
      <c r="O29" s="881">
        <v>1</v>
      </c>
      <c r="P29" s="884" t="s">
        <v>747</v>
      </c>
    </row>
    <row r="30" spans="1:16" s="39" customFormat="1" ht="15.75" customHeight="1">
      <c r="A30" s="872"/>
      <c r="B30" s="876"/>
      <c r="C30" s="875"/>
      <c r="D30" s="895"/>
      <c r="E30" s="316" t="s">
        <v>593</v>
      </c>
      <c r="F30" s="270">
        <v>5</v>
      </c>
      <c r="G30" s="892"/>
      <c r="H30" s="298" t="s">
        <v>777</v>
      </c>
      <c r="I30" s="883"/>
      <c r="J30" s="883"/>
      <c r="K30" s="883"/>
      <c r="L30" s="883"/>
      <c r="M30" s="883"/>
      <c r="N30" s="883"/>
      <c r="O30" s="883"/>
      <c r="P30" s="885"/>
    </row>
    <row r="31" spans="1:16" s="39" customFormat="1" ht="15.75" customHeight="1">
      <c r="A31" s="871"/>
      <c r="B31" s="874"/>
      <c r="C31" s="863"/>
      <c r="D31" s="896"/>
      <c r="E31" s="317" t="s">
        <v>836</v>
      </c>
      <c r="F31" s="270">
        <v>10</v>
      </c>
      <c r="G31" s="893"/>
      <c r="H31" s="298" t="s">
        <v>777</v>
      </c>
      <c r="I31" s="882"/>
      <c r="J31" s="882"/>
      <c r="K31" s="882"/>
      <c r="L31" s="882"/>
      <c r="M31" s="882"/>
      <c r="N31" s="882"/>
      <c r="O31" s="882"/>
      <c r="P31" s="886"/>
    </row>
    <row r="32" spans="1:16" s="39" customFormat="1" ht="12.75">
      <c r="A32" s="308" t="s">
        <v>89</v>
      </c>
      <c r="B32" s="318" t="s">
        <v>197</v>
      </c>
      <c r="C32" s="309" t="s">
        <v>207</v>
      </c>
      <c r="D32" s="310" t="s">
        <v>767</v>
      </c>
      <c r="E32" s="310" t="s">
        <v>594</v>
      </c>
      <c r="F32" s="319">
        <v>7</v>
      </c>
      <c r="G32" s="320" t="s">
        <v>95</v>
      </c>
      <c r="H32" s="321" t="s">
        <v>780</v>
      </c>
      <c r="I32" s="311"/>
      <c r="J32" s="311"/>
      <c r="K32" s="311"/>
      <c r="L32" s="311"/>
      <c r="M32" s="311"/>
      <c r="N32" s="311"/>
      <c r="O32" s="311">
        <v>1</v>
      </c>
      <c r="P32" s="312" t="s">
        <v>747</v>
      </c>
    </row>
    <row r="33" spans="1:16" s="39" customFormat="1" ht="12.75">
      <c r="A33" s="299" t="s">
        <v>89</v>
      </c>
      <c r="B33" s="313" t="s">
        <v>197</v>
      </c>
      <c r="C33" s="254" t="s">
        <v>215</v>
      </c>
      <c r="D33" s="32" t="s">
        <v>833</v>
      </c>
      <c r="E33" s="322" t="s">
        <v>418</v>
      </c>
      <c r="F33" s="323">
        <v>73</v>
      </c>
      <c r="G33" s="41" t="s">
        <v>203</v>
      </c>
      <c r="H33" s="33" t="s">
        <v>777</v>
      </c>
      <c r="I33" s="269"/>
      <c r="J33" s="269"/>
      <c r="K33" s="269"/>
      <c r="L33" s="269"/>
      <c r="M33" s="269"/>
      <c r="N33" s="269">
        <v>1</v>
      </c>
      <c r="O33" s="269"/>
      <c r="P33" s="271"/>
    </row>
    <row r="34" spans="1:16" s="39" customFormat="1" ht="12.75">
      <c r="A34" s="299" t="s">
        <v>89</v>
      </c>
      <c r="B34" s="313" t="s">
        <v>197</v>
      </c>
      <c r="C34" s="254" t="s">
        <v>215</v>
      </c>
      <c r="D34" s="32" t="s">
        <v>222</v>
      </c>
      <c r="E34" s="32" t="s">
        <v>808</v>
      </c>
      <c r="F34" s="270">
        <v>23</v>
      </c>
      <c r="G34" s="41" t="s">
        <v>95</v>
      </c>
      <c r="H34" s="324" t="s">
        <v>780</v>
      </c>
      <c r="I34" s="269"/>
      <c r="J34" s="269"/>
      <c r="K34" s="269"/>
      <c r="L34" s="269"/>
      <c r="M34" s="269">
        <v>1</v>
      </c>
      <c r="N34" s="269"/>
      <c r="O34" s="269"/>
      <c r="P34" s="271"/>
    </row>
    <row r="35" spans="1:16" s="39" customFormat="1" ht="12.75">
      <c r="A35" s="299" t="s">
        <v>89</v>
      </c>
      <c r="B35" s="313" t="s">
        <v>197</v>
      </c>
      <c r="C35" s="254" t="s">
        <v>215</v>
      </c>
      <c r="D35" s="32" t="s">
        <v>33</v>
      </c>
      <c r="E35" s="32" t="s">
        <v>595</v>
      </c>
      <c r="F35" s="270">
        <v>14</v>
      </c>
      <c r="G35" s="41" t="s">
        <v>203</v>
      </c>
      <c r="H35" s="33" t="s">
        <v>777</v>
      </c>
      <c r="I35" s="269"/>
      <c r="J35" s="269"/>
      <c r="K35" s="269"/>
      <c r="L35" s="269"/>
      <c r="M35" s="269"/>
      <c r="N35" s="269"/>
      <c r="O35" s="269">
        <v>1</v>
      </c>
      <c r="P35" s="271"/>
    </row>
    <row r="36" spans="1:16" s="39" customFormat="1" ht="12.75">
      <c r="A36" s="299" t="s">
        <v>89</v>
      </c>
      <c r="B36" s="313" t="s">
        <v>197</v>
      </c>
      <c r="C36" s="254" t="s">
        <v>215</v>
      </c>
      <c r="D36" s="32" t="s">
        <v>253</v>
      </c>
      <c r="E36" s="322" t="s">
        <v>596</v>
      </c>
      <c r="F36" s="323">
        <v>32</v>
      </c>
      <c r="G36" s="41" t="s">
        <v>203</v>
      </c>
      <c r="H36" s="33" t="s">
        <v>777</v>
      </c>
      <c r="I36" s="269"/>
      <c r="J36" s="269"/>
      <c r="K36" s="269"/>
      <c r="L36" s="269"/>
      <c r="M36" s="269">
        <v>1</v>
      </c>
      <c r="N36" s="269"/>
      <c r="O36" s="269"/>
      <c r="P36" s="271"/>
    </row>
    <row r="37" spans="1:16" s="39" customFormat="1" ht="12.75">
      <c r="A37" s="299" t="s">
        <v>89</v>
      </c>
      <c r="B37" s="313" t="s">
        <v>197</v>
      </c>
      <c r="C37" s="254" t="s">
        <v>215</v>
      </c>
      <c r="D37" s="32" t="s">
        <v>597</v>
      </c>
      <c r="E37" s="322" t="s">
        <v>598</v>
      </c>
      <c r="F37" s="323">
        <v>84</v>
      </c>
      <c r="G37" s="41" t="s">
        <v>203</v>
      </c>
      <c r="H37" s="33" t="s">
        <v>777</v>
      </c>
      <c r="I37" s="269"/>
      <c r="J37" s="269"/>
      <c r="K37" s="269"/>
      <c r="L37" s="269"/>
      <c r="M37" s="269"/>
      <c r="N37" s="269"/>
      <c r="O37" s="269">
        <v>1</v>
      </c>
      <c r="P37" s="271"/>
    </row>
    <row r="38" spans="1:16" s="39" customFormat="1" ht="12.75">
      <c r="A38" s="299" t="s">
        <v>89</v>
      </c>
      <c r="B38" s="313" t="s">
        <v>197</v>
      </c>
      <c r="C38" s="254" t="s">
        <v>215</v>
      </c>
      <c r="D38" s="32" t="s">
        <v>599</v>
      </c>
      <c r="E38" s="322" t="s">
        <v>600</v>
      </c>
      <c r="F38" s="323">
        <v>122</v>
      </c>
      <c r="G38" s="41" t="s">
        <v>203</v>
      </c>
      <c r="H38" s="33" t="s">
        <v>777</v>
      </c>
      <c r="I38" s="269"/>
      <c r="J38" s="269"/>
      <c r="K38" s="269"/>
      <c r="L38" s="269"/>
      <c r="M38" s="269"/>
      <c r="N38" s="269">
        <v>1</v>
      </c>
      <c r="O38" s="269"/>
      <c r="P38" s="271"/>
    </row>
    <row r="39" spans="1:16" s="39" customFormat="1" ht="12.75">
      <c r="A39" s="299" t="s">
        <v>89</v>
      </c>
      <c r="B39" s="313" t="s">
        <v>197</v>
      </c>
      <c r="C39" s="254" t="s">
        <v>215</v>
      </c>
      <c r="D39" s="32" t="s">
        <v>768</v>
      </c>
      <c r="E39" s="32" t="s">
        <v>601</v>
      </c>
      <c r="F39" s="270">
        <v>45</v>
      </c>
      <c r="G39" s="41" t="s">
        <v>203</v>
      </c>
      <c r="H39" s="33" t="s">
        <v>777</v>
      </c>
      <c r="I39" s="269"/>
      <c r="J39" s="269"/>
      <c r="K39" s="269"/>
      <c r="L39" s="269"/>
      <c r="M39" s="269"/>
      <c r="N39" s="269"/>
      <c r="O39" s="269">
        <v>1</v>
      </c>
      <c r="P39" s="271"/>
    </row>
    <row r="40" spans="1:16" s="39" customFormat="1" ht="12.75">
      <c r="A40" s="299" t="s">
        <v>89</v>
      </c>
      <c r="B40" s="313" t="s">
        <v>197</v>
      </c>
      <c r="C40" s="254" t="s">
        <v>215</v>
      </c>
      <c r="D40" s="32" t="s">
        <v>602</v>
      </c>
      <c r="E40" s="322" t="s">
        <v>603</v>
      </c>
      <c r="F40" s="323">
        <v>115</v>
      </c>
      <c r="G40" s="41" t="s">
        <v>203</v>
      </c>
      <c r="H40" s="33" t="s">
        <v>777</v>
      </c>
      <c r="I40" s="269"/>
      <c r="J40" s="269"/>
      <c r="K40" s="269"/>
      <c r="L40" s="269"/>
      <c r="M40" s="269"/>
      <c r="N40" s="269">
        <v>1</v>
      </c>
      <c r="O40" s="269"/>
      <c r="P40" s="271"/>
    </row>
    <row r="41" spans="1:16" s="39" customFormat="1" ht="12.75">
      <c r="A41" s="299" t="s">
        <v>89</v>
      </c>
      <c r="B41" s="313" t="s">
        <v>197</v>
      </c>
      <c r="C41" s="254" t="s">
        <v>215</v>
      </c>
      <c r="D41" s="32" t="s">
        <v>604</v>
      </c>
      <c r="E41" s="322" t="s">
        <v>605</v>
      </c>
      <c r="F41" s="323">
        <v>84</v>
      </c>
      <c r="G41" s="41" t="s">
        <v>203</v>
      </c>
      <c r="H41" s="33" t="s">
        <v>777</v>
      </c>
      <c r="I41" s="269"/>
      <c r="J41" s="269"/>
      <c r="K41" s="269"/>
      <c r="L41" s="269"/>
      <c r="M41" s="269"/>
      <c r="N41" s="269">
        <v>1</v>
      </c>
      <c r="O41" s="269"/>
      <c r="P41" s="271"/>
    </row>
    <row r="42" spans="1:16" s="39" customFormat="1" ht="12.75">
      <c r="A42" s="299" t="s">
        <v>89</v>
      </c>
      <c r="B42" s="313" t="s">
        <v>197</v>
      </c>
      <c r="C42" s="254" t="s">
        <v>215</v>
      </c>
      <c r="D42" s="32" t="s">
        <v>606</v>
      </c>
      <c r="E42" s="322" t="s">
        <v>607</v>
      </c>
      <c r="F42" s="323">
        <v>121</v>
      </c>
      <c r="G42" s="41" t="s">
        <v>203</v>
      </c>
      <c r="H42" s="33" t="s">
        <v>777</v>
      </c>
      <c r="I42" s="269"/>
      <c r="J42" s="269"/>
      <c r="K42" s="269"/>
      <c r="L42" s="269"/>
      <c r="M42" s="269"/>
      <c r="N42" s="269">
        <v>1</v>
      </c>
      <c r="O42" s="269"/>
      <c r="P42" s="271"/>
    </row>
    <row r="43" spans="1:16" s="39" customFormat="1" ht="12.75">
      <c r="A43" s="299" t="s">
        <v>89</v>
      </c>
      <c r="B43" s="313" t="s">
        <v>197</v>
      </c>
      <c r="C43" s="254" t="s">
        <v>215</v>
      </c>
      <c r="D43" s="32" t="s">
        <v>707</v>
      </c>
      <c r="E43" s="32" t="s">
        <v>608</v>
      </c>
      <c r="F43" s="270">
        <v>12</v>
      </c>
      <c r="G43" s="41" t="s">
        <v>203</v>
      </c>
      <c r="H43" s="33" t="s">
        <v>777</v>
      </c>
      <c r="I43" s="269"/>
      <c r="J43" s="269"/>
      <c r="K43" s="269"/>
      <c r="L43" s="269"/>
      <c r="M43" s="269"/>
      <c r="N43" s="269">
        <v>1</v>
      </c>
      <c r="O43" s="269"/>
      <c r="P43" s="271"/>
    </row>
    <row r="44" spans="1:16" s="39" customFormat="1" ht="12.75">
      <c r="A44" s="299" t="s">
        <v>89</v>
      </c>
      <c r="B44" s="313" t="s">
        <v>197</v>
      </c>
      <c r="C44" s="254" t="s">
        <v>215</v>
      </c>
      <c r="D44" s="32" t="s">
        <v>609</v>
      </c>
      <c r="E44" s="322" t="s">
        <v>610</v>
      </c>
      <c r="F44" s="323">
        <v>35</v>
      </c>
      <c r="G44" s="41" t="s">
        <v>203</v>
      </c>
      <c r="H44" s="33" t="s">
        <v>777</v>
      </c>
      <c r="I44" s="269"/>
      <c r="J44" s="269"/>
      <c r="K44" s="269"/>
      <c r="L44" s="269"/>
      <c r="M44" s="269"/>
      <c r="N44" s="269"/>
      <c r="O44" s="269">
        <v>1</v>
      </c>
      <c r="P44" s="271"/>
    </row>
    <row r="45" spans="1:16" s="39" customFormat="1" ht="12.75">
      <c r="A45" s="299" t="s">
        <v>89</v>
      </c>
      <c r="B45" s="313" t="s">
        <v>197</v>
      </c>
      <c r="C45" s="254" t="s">
        <v>215</v>
      </c>
      <c r="D45" s="32" t="s">
        <v>226</v>
      </c>
      <c r="E45" s="322" t="s">
        <v>611</v>
      </c>
      <c r="F45" s="323">
        <v>35</v>
      </c>
      <c r="G45" s="41" t="s">
        <v>203</v>
      </c>
      <c r="H45" s="33" t="s">
        <v>777</v>
      </c>
      <c r="I45" s="269"/>
      <c r="J45" s="269"/>
      <c r="K45" s="269"/>
      <c r="L45" s="269"/>
      <c r="M45" s="269"/>
      <c r="N45" s="269"/>
      <c r="O45" s="269">
        <v>1</v>
      </c>
      <c r="P45" s="271"/>
    </row>
    <row r="46" spans="1:16" s="39" customFormat="1" ht="12.75">
      <c r="A46" s="299" t="s">
        <v>89</v>
      </c>
      <c r="B46" s="313" t="s">
        <v>197</v>
      </c>
      <c r="C46" s="254" t="s">
        <v>215</v>
      </c>
      <c r="D46" s="32" t="s">
        <v>35</v>
      </c>
      <c r="E46" s="322" t="s">
        <v>612</v>
      </c>
      <c r="F46" s="323">
        <v>85</v>
      </c>
      <c r="G46" s="41" t="s">
        <v>203</v>
      </c>
      <c r="H46" s="33" t="s">
        <v>777</v>
      </c>
      <c r="I46" s="269"/>
      <c r="J46" s="269"/>
      <c r="K46" s="269"/>
      <c r="L46" s="269"/>
      <c r="M46" s="269"/>
      <c r="N46" s="269">
        <v>1</v>
      </c>
      <c r="O46" s="269"/>
      <c r="P46" s="325"/>
    </row>
    <row r="47" spans="1:16" s="39" customFormat="1" ht="12.75">
      <c r="A47" s="299" t="s">
        <v>89</v>
      </c>
      <c r="B47" s="313" t="s">
        <v>197</v>
      </c>
      <c r="C47" s="254" t="s">
        <v>215</v>
      </c>
      <c r="D47" s="32" t="s">
        <v>34</v>
      </c>
      <c r="E47" s="32" t="s">
        <v>613</v>
      </c>
      <c r="F47" s="270">
        <v>23</v>
      </c>
      <c r="G47" s="41" t="s">
        <v>203</v>
      </c>
      <c r="H47" s="33" t="s">
        <v>777</v>
      </c>
      <c r="I47" s="269"/>
      <c r="J47" s="269"/>
      <c r="K47" s="269"/>
      <c r="L47" s="269"/>
      <c r="M47" s="269"/>
      <c r="N47" s="269">
        <v>1</v>
      </c>
      <c r="O47" s="269"/>
      <c r="P47" s="325"/>
    </row>
    <row r="48" spans="1:16" s="39" customFormat="1" ht="15.75" customHeight="1">
      <c r="A48" s="870" t="s">
        <v>89</v>
      </c>
      <c r="B48" s="873" t="s">
        <v>197</v>
      </c>
      <c r="C48" s="862" t="s">
        <v>215</v>
      </c>
      <c r="D48" s="900" t="s">
        <v>614</v>
      </c>
      <c r="E48" s="326" t="s">
        <v>787</v>
      </c>
      <c r="F48" s="268">
        <v>56</v>
      </c>
      <c r="G48" s="897" t="s">
        <v>203</v>
      </c>
      <c r="H48" s="33" t="s">
        <v>777</v>
      </c>
      <c r="I48" s="881"/>
      <c r="J48" s="881"/>
      <c r="K48" s="881"/>
      <c r="L48" s="881"/>
      <c r="M48" s="881"/>
      <c r="N48" s="881"/>
      <c r="O48" s="881">
        <v>1</v>
      </c>
      <c r="P48" s="884"/>
    </row>
    <row r="49" spans="1:16" s="39" customFormat="1" ht="15.75" customHeight="1">
      <c r="A49" s="872"/>
      <c r="B49" s="876"/>
      <c r="C49" s="875"/>
      <c r="D49" s="901"/>
      <c r="E49" s="326" t="s">
        <v>615</v>
      </c>
      <c r="F49" s="268">
        <v>64</v>
      </c>
      <c r="G49" s="898"/>
      <c r="H49" s="33" t="s">
        <v>777</v>
      </c>
      <c r="I49" s="883"/>
      <c r="J49" s="883"/>
      <c r="K49" s="883"/>
      <c r="L49" s="883"/>
      <c r="M49" s="883"/>
      <c r="N49" s="883"/>
      <c r="O49" s="883"/>
      <c r="P49" s="885"/>
    </row>
    <row r="50" spans="1:16" s="39" customFormat="1" ht="15.75" customHeight="1">
      <c r="A50" s="872"/>
      <c r="B50" s="876"/>
      <c r="C50" s="875"/>
      <c r="D50" s="901"/>
      <c r="E50" s="326" t="s">
        <v>616</v>
      </c>
      <c r="F50" s="268">
        <v>86</v>
      </c>
      <c r="G50" s="898"/>
      <c r="H50" s="33" t="s">
        <v>777</v>
      </c>
      <c r="I50" s="883"/>
      <c r="J50" s="883"/>
      <c r="K50" s="883"/>
      <c r="L50" s="883"/>
      <c r="M50" s="883"/>
      <c r="N50" s="883"/>
      <c r="O50" s="883"/>
      <c r="P50" s="885"/>
    </row>
    <row r="51" spans="1:16" s="39" customFormat="1" ht="15.75" customHeight="1">
      <c r="A51" s="872"/>
      <c r="B51" s="876"/>
      <c r="C51" s="875"/>
      <c r="D51" s="901"/>
      <c r="E51" s="326" t="s">
        <v>786</v>
      </c>
      <c r="F51" s="268">
        <v>21</v>
      </c>
      <c r="G51" s="898"/>
      <c r="H51" s="33" t="s">
        <v>777</v>
      </c>
      <c r="I51" s="883"/>
      <c r="J51" s="883"/>
      <c r="K51" s="883"/>
      <c r="L51" s="883"/>
      <c r="M51" s="883"/>
      <c r="N51" s="883"/>
      <c r="O51" s="883"/>
      <c r="P51" s="885"/>
    </row>
    <row r="52" spans="1:16" s="39" customFormat="1" ht="15.75" customHeight="1">
      <c r="A52" s="871"/>
      <c r="B52" s="874"/>
      <c r="C52" s="863"/>
      <c r="D52" s="902"/>
      <c r="E52" s="326" t="s">
        <v>784</v>
      </c>
      <c r="F52" s="268">
        <v>58</v>
      </c>
      <c r="G52" s="899"/>
      <c r="H52" s="33" t="s">
        <v>777</v>
      </c>
      <c r="I52" s="882"/>
      <c r="J52" s="882"/>
      <c r="K52" s="882"/>
      <c r="L52" s="882"/>
      <c r="M52" s="882"/>
      <c r="N52" s="882"/>
      <c r="O52" s="882"/>
      <c r="P52" s="886"/>
    </row>
    <row r="53" spans="1:16" s="39" customFormat="1" ht="15.75">
      <c r="A53" s="449" t="s">
        <v>89</v>
      </c>
      <c r="B53" s="450" t="s">
        <v>197</v>
      </c>
      <c r="C53" s="285" t="s">
        <v>229</v>
      </c>
      <c r="D53" s="473" t="s">
        <v>617</v>
      </c>
      <c r="E53" s="473" t="s">
        <v>231</v>
      </c>
      <c r="F53" s="286">
        <v>8</v>
      </c>
      <c r="G53" s="474" t="s">
        <v>159</v>
      </c>
      <c r="H53" s="475" t="s">
        <v>780</v>
      </c>
      <c r="I53" s="476"/>
      <c r="J53" s="476"/>
      <c r="K53" s="476"/>
      <c r="L53" s="476"/>
      <c r="M53" s="476"/>
      <c r="N53" s="476"/>
      <c r="O53" s="476">
        <v>1</v>
      </c>
      <c r="P53" s="287"/>
    </row>
    <row r="54" spans="1:16" s="39" customFormat="1" ht="15.75" customHeight="1">
      <c r="A54" s="931" t="s">
        <v>89</v>
      </c>
      <c r="B54" s="928" t="s">
        <v>197</v>
      </c>
      <c r="C54" s="925" t="s">
        <v>229</v>
      </c>
      <c r="D54" s="922" t="s">
        <v>618</v>
      </c>
      <c r="E54" s="477" t="s">
        <v>619</v>
      </c>
      <c r="F54" s="478">
        <v>46</v>
      </c>
      <c r="G54" s="919" t="s">
        <v>95</v>
      </c>
      <c r="H54" s="452" t="s">
        <v>777</v>
      </c>
      <c r="I54" s="916"/>
      <c r="J54" s="916"/>
      <c r="K54" s="916"/>
      <c r="L54" s="916"/>
      <c r="M54" s="916"/>
      <c r="N54" s="916"/>
      <c r="O54" s="916">
        <v>1</v>
      </c>
      <c r="P54" s="913"/>
    </row>
    <row r="55" spans="1:16" s="39" customFormat="1" ht="15.75" customHeight="1">
      <c r="A55" s="932"/>
      <c r="B55" s="929"/>
      <c r="C55" s="926"/>
      <c r="D55" s="923"/>
      <c r="E55" s="479" t="s">
        <v>620</v>
      </c>
      <c r="F55" s="286">
        <v>15</v>
      </c>
      <c r="G55" s="920"/>
      <c r="H55" s="452" t="s">
        <v>777</v>
      </c>
      <c r="I55" s="917"/>
      <c r="J55" s="917"/>
      <c r="K55" s="917"/>
      <c r="L55" s="917"/>
      <c r="M55" s="917"/>
      <c r="N55" s="917"/>
      <c r="O55" s="917"/>
      <c r="P55" s="914"/>
    </row>
    <row r="56" spans="1:16" s="39" customFormat="1" ht="15.75" customHeight="1">
      <c r="A56" s="933"/>
      <c r="B56" s="930"/>
      <c r="C56" s="927"/>
      <c r="D56" s="924"/>
      <c r="E56" s="473" t="s">
        <v>621</v>
      </c>
      <c r="F56" s="286">
        <v>20</v>
      </c>
      <c r="G56" s="921"/>
      <c r="H56" s="452" t="s">
        <v>777</v>
      </c>
      <c r="I56" s="918"/>
      <c r="J56" s="918"/>
      <c r="K56" s="918"/>
      <c r="L56" s="918"/>
      <c r="M56" s="918"/>
      <c r="N56" s="918"/>
      <c r="O56" s="918"/>
      <c r="P56" s="915"/>
    </row>
    <row r="57" spans="1:16" s="39" customFormat="1" ht="15.75">
      <c r="A57" s="449" t="s">
        <v>89</v>
      </c>
      <c r="B57" s="450" t="s">
        <v>197</v>
      </c>
      <c r="C57" s="285" t="s">
        <v>229</v>
      </c>
      <c r="D57" s="473" t="s">
        <v>622</v>
      </c>
      <c r="E57" s="473" t="s">
        <v>37</v>
      </c>
      <c r="F57" s="286">
        <v>41</v>
      </c>
      <c r="G57" s="41" t="s">
        <v>203</v>
      </c>
      <c r="H57" s="452" t="s">
        <v>777</v>
      </c>
      <c r="I57" s="476"/>
      <c r="J57" s="476"/>
      <c r="K57" s="476"/>
      <c r="L57" s="476"/>
      <c r="M57" s="476"/>
      <c r="N57" s="476"/>
      <c r="O57" s="476">
        <v>1</v>
      </c>
      <c r="P57" s="287"/>
    </row>
    <row r="58" spans="1:16" s="39" customFormat="1" ht="12.75">
      <c r="A58" s="299" t="s">
        <v>89</v>
      </c>
      <c r="B58" s="313" t="s">
        <v>197</v>
      </c>
      <c r="C58" s="285" t="s">
        <v>243</v>
      </c>
      <c r="D58" s="296" t="s">
        <v>856</v>
      </c>
      <c r="E58" s="329" t="s">
        <v>623</v>
      </c>
      <c r="F58" s="268">
        <v>54</v>
      </c>
      <c r="G58" s="41" t="s">
        <v>203</v>
      </c>
      <c r="H58" s="330" t="s">
        <v>777</v>
      </c>
      <c r="I58" s="269"/>
      <c r="J58" s="269"/>
      <c r="K58" s="269"/>
      <c r="L58" s="269"/>
      <c r="M58" s="269">
        <v>1</v>
      </c>
      <c r="N58" s="269"/>
      <c r="O58" s="269"/>
      <c r="P58" s="271"/>
    </row>
    <row r="59" spans="1:16" s="39" customFormat="1" ht="15.75" customHeight="1">
      <c r="A59" s="890" t="s">
        <v>89</v>
      </c>
      <c r="B59" s="889" t="s">
        <v>197</v>
      </c>
      <c r="C59" s="860" t="s">
        <v>249</v>
      </c>
      <c r="D59" s="935" t="s">
        <v>860</v>
      </c>
      <c r="E59" s="331" t="s">
        <v>624</v>
      </c>
      <c r="F59" s="268">
        <v>51</v>
      </c>
      <c r="G59" s="934" t="s">
        <v>203</v>
      </c>
      <c r="H59" s="330" t="s">
        <v>777</v>
      </c>
      <c r="I59" s="854"/>
      <c r="J59" s="854"/>
      <c r="K59" s="854"/>
      <c r="L59" s="854"/>
      <c r="M59" s="854">
        <v>1</v>
      </c>
      <c r="N59" s="854"/>
      <c r="O59" s="854"/>
      <c r="P59" s="855"/>
    </row>
    <row r="60" spans="1:16" s="39" customFormat="1" ht="15.75" customHeight="1">
      <c r="A60" s="890"/>
      <c r="B60" s="889"/>
      <c r="C60" s="860"/>
      <c r="D60" s="935"/>
      <c r="E60" s="316" t="s">
        <v>759</v>
      </c>
      <c r="F60" s="270">
        <v>38</v>
      </c>
      <c r="G60" s="934"/>
      <c r="H60" s="330" t="s">
        <v>777</v>
      </c>
      <c r="I60" s="854"/>
      <c r="J60" s="854"/>
      <c r="K60" s="854"/>
      <c r="L60" s="854"/>
      <c r="M60" s="854"/>
      <c r="N60" s="854"/>
      <c r="O60" s="854"/>
      <c r="P60" s="855"/>
    </row>
    <row r="61" spans="1:16" s="39" customFormat="1" ht="12.75" customHeight="1">
      <c r="A61" s="890" t="s">
        <v>89</v>
      </c>
      <c r="B61" s="889" t="s">
        <v>197</v>
      </c>
      <c r="C61" s="860" t="s">
        <v>249</v>
      </c>
      <c r="D61" s="935" t="s">
        <v>625</v>
      </c>
      <c r="E61" s="306" t="s">
        <v>626</v>
      </c>
      <c r="F61" s="268">
        <v>110</v>
      </c>
      <c r="G61" s="934" t="s">
        <v>160</v>
      </c>
      <c r="H61" s="330" t="s">
        <v>777</v>
      </c>
      <c r="I61" s="854"/>
      <c r="J61" s="854"/>
      <c r="K61" s="854"/>
      <c r="L61" s="854"/>
      <c r="M61" s="854">
        <v>1</v>
      </c>
      <c r="N61" s="854"/>
      <c r="O61" s="854"/>
      <c r="P61" s="855"/>
    </row>
    <row r="62" spans="1:16" s="39" customFormat="1" ht="15.75" customHeight="1">
      <c r="A62" s="890"/>
      <c r="B62" s="889"/>
      <c r="C62" s="860"/>
      <c r="D62" s="935"/>
      <c r="E62" s="306" t="s">
        <v>627</v>
      </c>
      <c r="F62" s="268">
        <v>53</v>
      </c>
      <c r="G62" s="934"/>
      <c r="H62" s="330" t="s">
        <v>777</v>
      </c>
      <c r="I62" s="854"/>
      <c r="J62" s="854"/>
      <c r="K62" s="854"/>
      <c r="L62" s="854"/>
      <c r="M62" s="854"/>
      <c r="N62" s="854"/>
      <c r="O62" s="854"/>
      <c r="P62" s="855"/>
    </row>
    <row r="63" spans="1:16" s="39" customFormat="1" ht="15.75" customHeight="1">
      <c r="A63" s="890"/>
      <c r="B63" s="889"/>
      <c r="C63" s="860"/>
      <c r="D63" s="935"/>
      <c r="E63" s="306" t="s">
        <v>628</v>
      </c>
      <c r="F63" s="268">
        <v>103</v>
      </c>
      <c r="G63" s="934"/>
      <c r="H63" s="330" t="s">
        <v>777</v>
      </c>
      <c r="I63" s="854"/>
      <c r="J63" s="854"/>
      <c r="K63" s="854"/>
      <c r="L63" s="854"/>
      <c r="M63" s="854"/>
      <c r="N63" s="854"/>
      <c r="O63" s="854"/>
      <c r="P63" s="855"/>
    </row>
    <row r="64" spans="1:16" s="39" customFormat="1" ht="12.75">
      <c r="A64" s="299" t="s">
        <v>89</v>
      </c>
      <c r="B64" s="313" t="s">
        <v>197</v>
      </c>
      <c r="C64" s="254" t="s">
        <v>249</v>
      </c>
      <c r="D64" s="296" t="s">
        <v>793</v>
      </c>
      <c r="E64" s="332" t="s">
        <v>794</v>
      </c>
      <c r="F64" s="268">
        <v>43</v>
      </c>
      <c r="G64" s="298" t="s">
        <v>160</v>
      </c>
      <c r="H64" s="330" t="s">
        <v>777</v>
      </c>
      <c r="I64" s="269"/>
      <c r="J64" s="269"/>
      <c r="K64" s="269"/>
      <c r="L64" s="269"/>
      <c r="M64" s="269">
        <v>1</v>
      </c>
      <c r="N64" s="269"/>
      <c r="O64" s="269"/>
      <c r="P64" s="271"/>
    </row>
    <row r="65" spans="1:16" s="39" customFormat="1" ht="15.75" customHeight="1">
      <c r="A65" s="890" t="s">
        <v>89</v>
      </c>
      <c r="B65" s="889" t="s">
        <v>197</v>
      </c>
      <c r="C65" s="860" t="s">
        <v>249</v>
      </c>
      <c r="D65" s="935" t="s">
        <v>795</v>
      </c>
      <c r="E65" s="306" t="s">
        <v>629</v>
      </c>
      <c r="F65" s="268">
        <v>49</v>
      </c>
      <c r="G65" s="934" t="s">
        <v>160</v>
      </c>
      <c r="H65" s="330" t="s">
        <v>777</v>
      </c>
      <c r="I65" s="854"/>
      <c r="J65" s="854"/>
      <c r="K65" s="854"/>
      <c r="L65" s="854"/>
      <c r="M65" s="854">
        <v>1</v>
      </c>
      <c r="N65" s="854"/>
      <c r="O65" s="854"/>
      <c r="P65" s="855"/>
    </row>
    <row r="66" spans="1:16" s="39" customFormat="1" ht="15.75" customHeight="1">
      <c r="A66" s="890"/>
      <c r="B66" s="889"/>
      <c r="C66" s="860"/>
      <c r="D66" s="935"/>
      <c r="E66" s="333" t="s">
        <v>630</v>
      </c>
      <c r="F66" s="268">
        <v>92</v>
      </c>
      <c r="G66" s="934"/>
      <c r="H66" s="330" t="s">
        <v>777</v>
      </c>
      <c r="I66" s="854"/>
      <c r="J66" s="854"/>
      <c r="K66" s="854"/>
      <c r="L66" s="854"/>
      <c r="M66" s="854"/>
      <c r="N66" s="854"/>
      <c r="O66" s="854"/>
      <c r="P66" s="855"/>
    </row>
    <row r="67" spans="1:16" s="39" customFormat="1" ht="15.75" customHeight="1">
      <c r="A67" s="890" t="s">
        <v>89</v>
      </c>
      <c r="B67" s="889" t="s">
        <v>197</v>
      </c>
      <c r="C67" s="860" t="s">
        <v>702</v>
      </c>
      <c r="D67" s="859" t="s">
        <v>796</v>
      </c>
      <c r="E67" s="267" t="s">
        <v>799</v>
      </c>
      <c r="F67" s="270">
        <v>12</v>
      </c>
      <c r="G67" s="864" t="s">
        <v>95</v>
      </c>
      <c r="H67" s="334" t="s">
        <v>785</v>
      </c>
      <c r="I67" s="854"/>
      <c r="J67" s="854"/>
      <c r="K67" s="854"/>
      <c r="L67" s="854"/>
      <c r="M67" s="854">
        <v>1</v>
      </c>
      <c r="N67" s="854"/>
      <c r="O67" s="854"/>
      <c r="P67" s="855"/>
    </row>
    <row r="68" spans="1:16" s="39" customFormat="1" ht="15.75" customHeight="1">
      <c r="A68" s="890"/>
      <c r="B68" s="889"/>
      <c r="C68" s="860"/>
      <c r="D68" s="859"/>
      <c r="E68" s="267" t="s">
        <v>800</v>
      </c>
      <c r="F68" s="270">
        <v>18</v>
      </c>
      <c r="G68" s="864"/>
      <c r="H68" s="324" t="s">
        <v>780</v>
      </c>
      <c r="I68" s="854"/>
      <c r="J68" s="854"/>
      <c r="K68" s="854"/>
      <c r="L68" s="854"/>
      <c r="M68" s="854"/>
      <c r="N68" s="854"/>
      <c r="O68" s="854"/>
      <c r="P68" s="855"/>
    </row>
    <row r="69" spans="1:16" s="39" customFormat="1" ht="15.75" customHeight="1">
      <c r="A69" s="890"/>
      <c r="B69" s="889"/>
      <c r="C69" s="860"/>
      <c r="D69" s="859"/>
      <c r="E69" s="333" t="s">
        <v>797</v>
      </c>
      <c r="F69" s="323">
        <v>18</v>
      </c>
      <c r="G69" s="864"/>
      <c r="H69" s="324" t="s">
        <v>780</v>
      </c>
      <c r="I69" s="854"/>
      <c r="J69" s="854"/>
      <c r="K69" s="854"/>
      <c r="L69" s="854"/>
      <c r="M69" s="854"/>
      <c r="N69" s="854"/>
      <c r="O69" s="854"/>
      <c r="P69" s="855"/>
    </row>
    <row r="70" spans="1:16" s="39" customFormat="1" ht="15.75" customHeight="1">
      <c r="A70" s="890"/>
      <c r="B70" s="889"/>
      <c r="C70" s="860"/>
      <c r="D70" s="859"/>
      <c r="E70" s="267" t="s">
        <v>798</v>
      </c>
      <c r="F70" s="270">
        <v>27</v>
      </c>
      <c r="G70" s="864"/>
      <c r="H70" s="324" t="s">
        <v>780</v>
      </c>
      <c r="I70" s="854"/>
      <c r="J70" s="854"/>
      <c r="K70" s="854"/>
      <c r="L70" s="854"/>
      <c r="M70" s="854"/>
      <c r="N70" s="854"/>
      <c r="O70" s="854"/>
      <c r="P70" s="855"/>
    </row>
    <row r="71" spans="1:16" s="39" customFormat="1" ht="18" customHeight="1">
      <c r="A71" s="890" t="s">
        <v>89</v>
      </c>
      <c r="B71" s="889" t="s">
        <v>197</v>
      </c>
      <c r="C71" s="860" t="s">
        <v>702</v>
      </c>
      <c r="D71" s="859" t="s">
        <v>703</v>
      </c>
      <c r="E71" s="267" t="s">
        <v>801</v>
      </c>
      <c r="F71" s="270">
        <v>28</v>
      </c>
      <c r="G71" s="864" t="s">
        <v>203</v>
      </c>
      <c r="H71" s="335" t="s">
        <v>777</v>
      </c>
      <c r="I71" s="854"/>
      <c r="J71" s="854"/>
      <c r="K71" s="854"/>
      <c r="L71" s="854"/>
      <c r="M71" s="854"/>
      <c r="N71" s="854"/>
      <c r="O71" s="854">
        <v>1</v>
      </c>
      <c r="P71" s="855" t="s">
        <v>157</v>
      </c>
    </row>
    <row r="72" spans="1:16" s="39" customFormat="1" ht="18" customHeight="1">
      <c r="A72" s="890"/>
      <c r="B72" s="889"/>
      <c r="C72" s="860"/>
      <c r="D72" s="859"/>
      <c r="E72" s="267" t="s">
        <v>631</v>
      </c>
      <c r="F72" s="270">
        <v>31</v>
      </c>
      <c r="G72" s="864"/>
      <c r="H72" s="335" t="s">
        <v>777</v>
      </c>
      <c r="I72" s="854"/>
      <c r="J72" s="854"/>
      <c r="K72" s="854"/>
      <c r="L72" s="854"/>
      <c r="M72" s="854"/>
      <c r="N72" s="854"/>
      <c r="O72" s="854"/>
      <c r="P72" s="855"/>
    </row>
    <row r="73" spans="1:16" s="39" customFormat="1" ht="18" customHeight="1">
      <c r="A73" s="299" t="s">
        <v>89</v>
      </c>
      <c r="B73" s="313" t="s">
        <v>197</v>
      </c>
      <c r="C73" s="254" t="s">
        <v>702</v>
      </c>
      <c r="D73" s="267" t="s">
        <v>632</v>
      </c>
      <c r="E73" s="333" t="s">
        <v>633</v>
      </c>
      <c r="F73" s="268">
        <v>93</v>
      </c>
      <c r="G73" s="40" t="s">
        <v>203</v>
      </c>
      <c r="H73" s="335" t="s">
        <v>777</v>
      </c>
      <c r="I73" s="269"/>
      <c r="J73" s="269"/>
      <c r="K73" s="269"/>
      <c r="L73" s="269"/>
      <c r="M73" s="269"/>
      <c r="N73" s="269"/>
      <c r="O73" s="269">
        <v>1</v>
      </c>
      <c r="P73" s="271"/>
    </row>
    <row r="74" spans="1:16" s="39" customFormat="1" ht="18" customHeight="1">
      <c r="A74" s="299" t="s">
        <v>89</v>
      </c>
      <c r="B74" s="313" t="s">
        <v>197</v>
      </c>
      <c r="C74" s="254" t="s">
        <v>702</v>
      </c>
      <c r="D74" s="267" t="s">
        <v>634</v>
      </c>
      <c r="E74" s="267" t="s">
        <v>635</v>
      </c>
      <c r="F74" s="270">
        <v>37</v>
      </c>
      <c r="G74" s="40" t="s">
        <v>203</v>
      </c>
      <c r="H74" s="324" t="s">
        <v>780</v>
      </c>
      <c r="I74" s="269"/>
      <c r="J74" s="269"/>
      <c r="K74" s="269"/>
      <c r="L74" s="269"/>
      <c r="M74" s="269"/>
      <c r="N74" s="269"/>
      <c r="O74" s="269">
        <v>1</v>
      </c>
      <c r="P74" s="271"/>
    </row>
    <row r="75" spans="1:16" s="39" customFormat="1" ht="18" customHeight="1">
      <c r="A75" s="299" t="s">
        <v>89</v>
      </c>
      <c r="B75" s="313" t="s">
        <v>197</v>
      </c>
      <c r="C75" s="254" t="s">
        <v>702</v>
      </c>
      <c r="D75" s="267" t="s">
        <v>705</v>
      </c>
      <c r="E75" s="267" t="s">
        <v>706</v>
      </c>
      <c r="F75" s="270">
        <v>26</v>
      </c>
      <c r="G75" s="40" t="s">
        <v>203</v>
      </c>
      <c r="H75" s="335" t="s">
        <v>777</v>
      </c>
      <c r="I75" s="269"/>
      <c r="J75" s="269"/>
      <c r="K75" s="269"/>
      <c r="L75" s="269"/>
      <c r="M75" s="269">
        <v>1</v>
      </c>
      <c r="N75" s="269"/>
      <c r="O75" s="269"/>
      <c r="P75" s="271"/>
    </row>
    <row r="76" spans="1:16" s="39" customFormat="1" ht="18" customHeight="1">
      <c r="A76" s="336" t="s">
        <v>89</v>
      </c>
      <c r="B76" s="313" t="s">
        <v>197</v>
      </c>
      <c r="C76" s="254" t="s">
        <v>711</v>
      </c>
      <c r="D76" s="337" t="s">
        <v>832</v>
      </c>
      <c r="E76" s="338" t="s">
        <v>636</v>
      </c>
      <c r="F76" s="270">
        <v>19</v>
      </c>
      <c r="G76" s="40" t="s">
        <v>203</v>
      </c>
      <c r="H76" s="335" t="s">
        <v>777</v>
      </c>
      <c r="I76" s="269"/>
      <c r="J76" s="269"/>
      <c r="K76" s="269"/>
      <c r="L76" s="269"/>
      <c r="M76" s="269"/>
      <c r="N76" s="269"/>
      <c r="O76" s="269">
        <v>1</v>
      </c>
      <c r="P76" s="271"/>
    </row>
    <row r="77" spans="1:16" s="39" customFormat="1" ht="18" customHeight="1">
      <c r="A77" s="336" t="s">
        <v>89</v>
      </c>
      <c r="B77" s="313" t="s">
        <v>197</v>
      </c>
      <c r="C77" s="254" t="s">
        <v>711</v>
      </c>
      <c r="D77" s="337" t="s">
        <v>712</v>
      </c>
      <c r="E77" s="332" t="s">
        <v>637</v>
      </c>
      <c r="F77" s="268">
        <v>101</v>
      </c>
      <c r="G77" s="40" t="s">
        <v>203</v>
      </c>
      <c r="H77" s="335" t="s">
        <v>777</v>
      </c>
      <c r="I77" s="269"/>
      <c r="J77" s="269"/>
      <c r="K77" s="269"/>
      <c r="L77" s="269"/>
      <c r="M77" s="269"/>
      <c r="N77" s="269"/>
      <c r="O77" s="269">
        <v>1</v>
      </c>
      <c r="P77" s="271"/>
    </row>
    <row r="78" spans="1:16" s="39" customFormat="1" ht="18" customHeight="1">
      <c r="A78" s="336" t="s">
        <v>89</v>
      </c>
      <c r="B78" s="313" t="s">
        <v>197</v>
      </c>
      <c r="C78" s="254" t="s">
        <v>711</v>
      </c>
      <c r="D78" s="338" t="s">
        <v>716</v>
      </c>
      <c r="E78" s="338" t="s">
        <v>30</v>
      </c>
      <c r="F78" s="270">
        <v>10</v>
      </c>
      <c r="G78" s="40" t="s">
        <v>203</v>
      </c>
      <c r="H78" s="335" t="s">
        <v>777</v>
      </c>
      <c r="I78" s="269"/>
      <c r="J78" s="269"/>
      <c r="K78" s="269"/>
      <c r="L78" s="269"/>
      <c r="M78" s="269"/>
      <c r="N78" s="269"/>
      <c r="O78" s="269">
        <v>1</v>
      </c>
      <c r="P78" s="271"/>
    </row>
    <row r="79" spans="1:16" s="39" customFormat="1" ht="18" customHeight="1">
      <c r="A79" s="336" t="s">
        <v>89</v>
      </c>
      <c r="B79" s="313" t="s">
        <v>197</v>
      </c>
      <c r="C79" s="254" t="s">
        <v>711</v>
      </c>
      <c r="D79" s="338" t="s">
        <v>803</v>
      </c>
      <c r="E79" s="338" t="s">
        <v>638</v>
      </c>
      <c r="F79" s="270">
        <v>38</v>
      </c>
      <c r="G79" s="40" t="s">
        <v>203</v>
      </c>
      <c r="H79" s="335" t="s">
        <v>777</v>
      </c>
      <c r="I79" s="269"/>
      <c r="J79" s="269"/>
      <c r="K79" s="269"/>
      <c r="L79" s="269"/>
      <c r="M79" s="269"/>
      <c r="N79" s="269"/>
      <c r="O79" s="269">
        <v>1</v>
      </c>
      <c r="P79" s="271"/>
    </row>
    <row r="80" spans="1:16" s="39" customFormat="1" ht="18" customHeight="1">
      <c r="A80" s="336" t="s">
        <v>89</v>
      </c>
      <c r="B80" s="313" t="s">
        <v>197</v>
      </c>
      <c r="C80" s="254" t="s">
        <v>711</v>
      </c>
      <c r="D80" s="328" t="s">
        <v>853</v>
      </c>
      <c r="E80" s="338" t="s">
        <v>639</v>
      </c>
      <c r="F80" s="270">
        <v>16</v>
      </c>
      <c r="G80" s="40" t="s">
        <v>203</v>
      </c>
      <c r="H80" s="335" t="s">
        <v>777</v>
      </c>
      <c r="I80" s="269"/>
      <c r="J80" s="269"/>
      <c r="K80" s="269"/>
      <c r="L80" s="269"/>
      <c r="M80" s="269"/>
      <c r="N80" s="269"/>
      <c r="O80" s="269">
        <v>1</v>
      </c>
      <c r="P80" s="271"/>
    </row>
    <row r="81" spans="1:16" s="39" customFormat="1" ht="18" customHeight="1">
      <c r="A81" s="336" t="s">
        <v>89</v>
      </c>
      <c r="B81" s="313" t="s">
        <v>197</v>
      </c>
      <c r="C81" s="254" t="s">
        <v>711</v>
      </c>
      <c r="D81" s="328" t="s">
        <v>3</v>
      </c>
      <c r="E81" s="332" t="s">
        <v>640</v>
      </c>
      <c r="F81" s="268">
        <v>94</v>
      </c>
      <c r="G81" s="40" t="s">
        <v>203</v>
      </c>
      <c r="H81" s="335" t="s">
        <v>777</v>
      </c>
      <c r="I81" s="269"/>
      <c r="J81" s="269"/>
      <c r="K81" s="269"/>
      <c r="L81" s="269"/>
      <c r="M81" s="269"/>
      <c r="N81" s="269"/>
      <c r="O81" s="269">
        <v>1</v>
      </c>
      <c r="P81" s="271"/>
    </row>
    <row r="82" spans="1:16" s="39" customFormat="1" ht="18" customHeight="1">
      <c r="A82" s="336" t="s">
        <v>89</v>
      </c>
      <c r="B82" s="313" t="s">
        <v>197</v>
      </c>
      <c r="C82" s="254" t="s">
        <v>711</v>
      </c>
      <c r="D82" s="328" t="s">
        <v>833</v>
      </c>
      <c r="E82" s="327" t="s">
        <v>418</v>
      </c>
      <c r="F82" s="268">
        <v>42</v>
      </c>
      <c r="G82" s="40" t="s">
        <v>203</v>
      </c>
      <c r="H82" s="335" t="s">
        <v>777</v>
      </c>
      <c r="I82" s="269"/>
      <c r="J82" s="269"/>
      <c r="K82" s="269"/>
      <c r="L82" s="269"/>
      <c r="M82" s="269"/>
      <c r="N82" s="269"/>
      <c r="O82" s="269">
        <v>1</v>
      </c>
      <c r="P82" s="271"/>
    </row>
    <row r="83" spans="1:16" s="39" customFormat="1" ht="18" customHeight="1">
      <c r="A83" s="336" t="s">
        <v>89</v>
      </c>
      <c r="B83" s="313" t="s">
        <v>197</v>
      </c>
      <c r="C83" s="254" t="s">
        <v>711</v>
      </c>
      <c r="D83" s="328" t="s">
        <v>641</v>
      </c>
      <c r="E83" s="339" t="s">
        <v>642</v>
      </c>
      <c r="F83" s="268">
        <v>25</v>
      </c>
      <c r="G83" s="40" t="s">
        <v>203</v>
      </c>
      <c r="H83" s="335" t="s">
        <v>777</v>
      </c>
      <c r="I83" s="269"/>
      <c r="J83" s="269"/>
      <c r="K83" s="269"/>
      <c r="L83" s="269"/>
      <c r="M83" s="269"/>
      <c r="N83" s="269"/>
      <c r="O83" s="269">
        <v>1</v>
      </c>
      <c r="P83" s="271"/>
    </row>
    <row r="84" spans="1:16" s="39" customFormat="1" ht="18" customHeight="1">
      <c r="A84" s="336" t="s">
        <v>89</v>
      </c>
      <c r="B84" s="313" t="s">
        <v>197</v>
      </c>
      <c r="C84" s="254" t="s">
        <v>711</v>
      </c>
      <c r="D84" s="328" t="s">
        <v>2</v>
      </c>
      <c r="E84" s="332" t="s">
        <v>435</v>
      </c>
      <c r="F84" s="268">
        <v>15</v>
      </c>
      <c r="G84" s="40" t="s">
        <v>203</v>
      </c>
      <c r="H84" s="335" t="s">
        <v>777</v>
      </c>
      <c r="I84" s="269"/>
      <c r="J84" s="269"/>
      <c r="K84" s="269"/>
      <c r="L84" s="269"/>
      <c r="M84" s="269"/>
      <c r="N84" s="269"/>
      <c r="O84" s="269">
        <v>1</v>
      </c>
      <c r="P84" s="271"/>
    </row>
    <row r="85" spans="1:16" s="39" customFormat="1" ht="18" customHeight="1">
      <c r="A85" s="336" t="s">
        <v>89</v>
      </c>
      <c r="B85" s="313" t="s">
        <v>197</v>
      </c>
      <c r="C85" s="254" t="s">
        <v>711</v>
      </c>
      <c r="D85" s="337" t="s">
        <v>807</v>
      </c>
      <c r="E85" s="337" t="s">
        <v>643</v>
      </c>
      <c r="F85" s="270">
        <v>9</v>
      </c>
      <c r="G85" s="40" t="s">
        <v>203</v>
      </c>
      <c r="H85" s="335" t="s">
        <v>777</v>
      </c>
      <c r="I85" s="269"/>
      <c r="J85" s="269"/>
      <c r="K85" s="269"/>
      <c r="L85" s="269"/>
      <c r="M85" s="269"/>
      <c r="N85" s="269"/>
      <c r="O85" s="269">
        <v>1</v>
      </c>
      <c r="P85" s="271"/>
    </row>
    <row r="86" spans="1:16" s="39" customFormat="1" ht="60">
      <c r="A86" s="299" t="s">
        <v>89</v>
      </c>
      <c r="B86" s="313" t="s">
        <v>197</v>
      </c>
      <c r="C86" s="254" t="s">
        <v>717</v>
      </c>
      <c r="D86" s="340" t="s">
        <v>805</v>
      </c>
      <c r="E86" s="513" t="s">
        <v>805</v>
      </c>
      <c r="F86" s="270"/>
      <c r="G86" s="40" t="s">
        <v>203</v>
      </c>
      <c r="H86" s="335" t="s">
        <v>777</v>
      </c>
      <c r="I86" s="269"/>
      <c r="J86" s="269"/>
      <c r="K86" s="269"/>
      <c r="L86" s="269"/>
      <c r="M86" s="269"/>
      <c r="N86" s="269"/>
      <c r="O86" s="269">
        <v>1</v>
      </c>
      <c r="P86" s="341" t="s">
        <v>644</v>
      </c>
    </row>
    <row r="87" spans="1:16" s="39" customFormat="1" ht="15" customHeight="1">
      <c r="A87" s="299" t="s">
        <v>89</v>
      </c>
      <c r="B87" s="313" t="s">
        <v>197</v>
      </c>
      <c r="C87" s="254" t="s">
        <v>717</v>
      </c>
      <c r="D87" s="340" t="s">
        <v>4</v>
      </c>
      <c r="E87" s="267" t="s">
        <v>645</v>
      </c>
      <c r="F87" s="270">
        <v>9</v>
      </c>
      <c r="G87" s="40" t="s">
        <v>203</v>
      </c>
      <c r="H87" s="335" t="s">
        <v>777</v>
      </c>
      <c r="I87" s="269"/>
      <c r="J87" s="269"/>
      <c r="K87" s="269"/>
      <c r="L87" s="269"/>
      <c r="M87" s="269"/>
      <c r="N87" s="269">
        <v>1</v>
      </c>
      <c r="O87" s="269"/>
      <c r="P87" s="271"/>
    </row>
    <row r="88" spans="1:16" s="39" customFormat="1" ht="15" customHeight="1">
      <c r="A88" s="336" t="s">
        <v>89</v>
      </c>
      <c r="B88" s="313" t="s">
        <v>197</v>
      </c>
      <c r="C88" s="254" t="s">
        <v>721</v>
      </c>
      <c r="D88" s="342" t="s">
        <v>722</v>
      </c>
      <c r="E88" s="342" t="s">
        <v>646</v>
      </c>
      <c r="F88" s="270">
        <v>298</v>
      </c>
      <c r="G88" s="298" t="s">
        <v>203</v>
      </c>
      <c r="H88" s="335" t="s">
        <v>777</v>
      </c>
      <c r="I88" s="269"/>
      <c r="J88" s="269"/>
      <c r="K88" s="269"/>
      <c r="L88" s="269"/>
      <c r="M88" s="269">
        <v>1</v>
      </c>
      <c r="N88" s="269"/>
      <c r="O88" s="269"/>
      <c r="P88" s="271"/>
    </row>
    <row r="89" spans="1:16" s="39" customFormat="1" ht="15" customHeight="1">
      <c r="A89" s="336" t="s">
        <v>89</v>
      </c>
      <c r="B89" s="313" t="s">
        <v>197</v>
      </c>
      <c r="C89" s="254" t="s">
        <v>721</v>
      </c>
      <c r="D89" s="342" t="s">
        <v>43</v>
      </c>
      <c r="E89" s="331" t="s">
        <v>647</v>
      </c>
      <c r="F89" s="268">
        <v>149</v>
      </c>
      <c r="G89" s="298" t="s">
        <v>203</v>
      </c>
      <c r="H89" s="335" t="s">
        <v>777</v>
      </c>
      <c r="I89" s="269"/>
      <c r="J89" s="269"/>
      <c r="K89" s="269"/>
      <c r="L89" s="269"/>
      <c r="M89" s="269">
        <v>1</v>
      </c>
      <c r="N89" s="269"/>
      <c r="O89" s="269"/>
      <c r="P89" s="271"/>
    </row>
    <row r="90" spans="1:16" s="39" customFormat="1" ht="12.75">
      <c r="A90" s="299" t="s">
        <v>89</v>
      </c>
      <c r="B90" s="313" t="s">
        <v>197</v>
      </c>
      <c r="C90" s="254" t="s">
        <v>723</v>
      </c>
      <c r="D90" s="340" t="s">
        <v>648</v>
      </c>
      <c r="E90" s="340" t="s">
        <v>649</v>
      </c>
      <c r="F90" s="270">
        <v>11</v>
      </c>
      <c r="G90" s="40" t="s">
        <v>159</v>
      </c>
      <c r="H90" s="324" t="s">
        <v>780</v>
      </c>
      <c r="I90" s="269"/>
      <c r="J90" s="269"/>
      <c r="K90" s="269"/>
      <c r="L90" s="269"/>
      <c r="M90" s="269"/>
      <c r="N90" s="269"/>
      <c r="O90" s="269">
        <v>1</v>
      </c>
      <c r="P90" s="271" t="s">
        <v>38</v>
      </c>
    </row>
    <row r="91" spans="1:16" s="39" customFormat="1" ht="12.75">
      <c r="A91" s="890" t="s">
        <v>89</v>
      </c>
      <c r="B91" s="889" t="s">
        <v>197</v>
      </c>
      <c r="C91" s="860" t="s">
        <v>723</v>
      </c>
      <c r="D91" s="859" t="s">
        <v>650</v>
      </c>
      <c r="E91" s="326" t="s">
        <v>651</v>
      </c>
      <c r="F91" s="268">
        <v>24</v>
      </c>
      <c r="G91" s="864" t="s">
        <v>203</v>
      </c>
      <c r="H91" s="335" t="s">
        <v>777</v>
      </c>
      <c r="I91" s="854"/>
      <c r="J91" s="854"/>
      <c r="K91" s="854"/>
      <c r="L91" s="854"/>
      <c r="M91" s="854"/>
      <c r="N91" s="854"/>
      <c r="O91" s="854">
        <v>1</v>
      </c>
      <c r="P91" s="936" t="s">
        <v>39</v>
      </c>
    </row>
    <row r="92" spans="1:16" s="39" customFormat="1" ht="12.75">
      <c r="A92" s="890"/>
      <c r="B92" s="889"/>
      <c r="C92" s="860"/>
      <c r="D92" s="859"/>
      <c r="E92" s="326" t="s">
        <v>652</v>
      </c>
      <c r="F92" s="268">
        <v>88</v>
      </c>
      <c r="G92" s="864"/>
      <c r="H92" s="335" t="s">
        <v>777</v>
      </c>
      <c r="I92" s="854"/>
      <c r="J92" s="854"/>
      <c r="K92" s="854"/>
      <c r="L92" s="854"/>
      <c r="M92" s="854"/>
      <c r="N92" s="854"/>
      <c r="O92" s="854"/>
      <c r="P92" s="936"/>
    </row>
    <row r="93" spans="1:16" s="39" customFormat="1" ht="12.75">
      <c r="A93" s="890"/>
      <c r="B93" s="889"/>
      <c r="C93" s="860"/>
      <c r="D93" s="859"/>
      <c r="E93" s="326" t="s">
        <v>653</v>
      </c>
      <c r="F93" s="268">
        <v>132</v>
      </c>
      <c r="G93" s="864"/>
      <c r="H93" s="335" t="s">
        <v>777</v>
      </c>
      <c r="I93" s="854"/>
      <c r="J93" s="854"/>
      <c r="K93" s="854"/>
      <c r="L93" s="854"/>
      <c r="M93" s="854"/>
      <c r="N93" s="854"/>
      <c r="O93" s="854"/>
      <c r="P93" s="936"/>
    </row>
    <row r="94" spans="1:16" s="39" customFormat="1" ht="12.75">
      <c r="A94" s="890"/>
      <c r="B94" s="889"/>
      <c r="C94" s="860"/>
      <c r="D94" s="859"/>
      <c r="E94" s="326" t="s">
        <v>654</v>
      </c>
      <c r="F94" s="268">
        <v>80</v>
      </c>
      <c r="G94" s="864"/>
      <c r="H94" s="335" t="s">
        <v>777</v>
      </c>
      <c r="I94" s="854"/>
      <c r="J94" s="854"/>
      <c r="K94" s="854"/>
      <c r="L94" s="854"/>
      <c r="M94" s="854"/>
      <c r="N94" s="854"/>
      <c r="O94" s="854"/>
      <c r="P94" s="936"/>
    </row>
    <row r="95" spans="1:16" s="39" customFormat="1" ht="12.75">
      <c r="A95" s="890"/>
      <c r="B95" s="889"/>
      <c r="C95" s="860"/>
      <c r="D95" s="859"/>
      <c r="E95" s="326" t="s">
        <v>655</v>
      </c>
      <c r="F95" s="268">
        <v>93</v>
      </c>
      <c r="G95" s="864"/>
      <c r="H95" s="335" t="s">
        <v>777</v>
      </c>
      <c r="I95" s="854"/>
      <c r="J95" s="854"/>
      <c r="K95" s="854"/>
      <c r="L95" s="854"/>
      <c r="M95" s="854"/>
      <c r="N95" s="854"/>
      <c r="O95" s="854"/>
      <c r="P95" s="936"/>
    </row>
    <row r="96" spans="1:16" s="39" customFormat="1" ht="12.75">
      <c r="A96" s="890"/>
      <c r="B96" s="889"/>
      <c r="C96" s="860"/>
      <c r="D96" s="859"/>
      <c r="E96" s="326" t="s">
        <v>656</v>
      </c>
      <c r="F96" s="268">
        <v>68</v>
      </c>
      <c r="G96" s="864"/>
      <c r="H96" s="335" t="s">
        <v>777</v>
      </c>
      <c r="I96" s="854"/>
      <c r="J96" s="854"/>
      <c r="K96" s="854"/>
      <c r="L96" s="854"/>
      <c r="M96" s="854"/>
      <c r="N96" s="854"/>
      <c r="O96" s="854"/>
      <c r="P96" s="936"/>
    </row>
    <row r="97" spans="1:16" s="39" customFormat="1" ht="12.75">
      <c r="A97" s="890"/>
      <c r="B97" s="889"/>
      <c r="C97" s="860"/>
      <c r="D97" s="859"/>
      <c r="E97" s="326" t="s">
        <v>657</v>
      </c>
      <c r="F97" s="268">
        <v>31</v>
      </c>
      <c r="G97" s="864"/>
      <c r="H97" s="335" t="s">
        <v>777</v>
      </c>
      <c r="I97" s="854"/>
      <c r="J97" s="854"/>
      <c r="K97" s="854"/>
      <c r="L97" s="854"/>
      <c r="M97" s="854"/>
      <c r="N97" s="854"/>
      <c r="O97" s="854"/>
      <c r="P97" s="936"/>
    </row>
    <row r="98" spans="1:16" s="39" customFormat="1" ht="12.75">
      <c r="A98" s="890"/>
      <c r="B98" s="889"/>
      <c r="C98" s="860"/>
      <c r="D98" s="859"/>
      <c r="E98" s="326" t="s">
        <v>658</v>
      </c>
      <c r="F98" s="268">
        <v>156</v>
      </c>
      <c r="G98" s="864"/>
      <c r="H98" s="335" t="s">
        <v>777</v>
      </c>
      <c r="I98" s="854"/>
      <c r="J98" s="854"/>
      <c r="K98" s="854"/>
      <c r="L98" s="854"/>
      <c r="M98" s="854"/>
      <c r="N98" s="854"/>
      <c r="O98" s="854"/>
      <c r="P98" s="936"/>
    </row>
    <row r="99" spans="1:16" s="39" customFormat="1" ht="12.75">
      <c r="A99" s="890"/>
      <c r="B99" s="889"/>
      <c r="C99" s="860"/>
      <c r="D99" s="859"/>
      <c r="E99" s="326" t="s">
        <v>659</v>
      </c>
      <c r="F99" s="268">
        <v>53</v>
      </c>
      <c r="G99" s="864"/>
      <c r="H99" s="335" t="s">
        <v>777</v>
      </c>
      <c r="I99" s="854"/>
      <c r="J99" s="854"/>
      <c r="K99" s="854"/>
      <c r="L99" s="854"/>
      <c r="M99" s="854"/>
      <c r="N99" s="854"/>
      <c r="O99" s="854"/>
      <c r="P99" s="936"/>
    </row>
    <row r="100" spans="1:16" s="39" customFormat="1" ht="19.5" customHeight="1">
      <c r="A100" s="299" t="s">
        <v>89</v>
      </c>
      <c r="B100" s="313" t="s">
        <v>197</v>
      </c>
      <c r="C100" s="254" t="s">
        <v>723</v>
      </c>
      <c r="D100" s="340" t="s">
        <v>727</v>
      </c>
      <c r="E100" s="343" t="s">
        <v>660</v>
      </c>
      <c r="F100" s="268">
        <v>23</v>
      </c>
      <c r="G100" s="40" t="s">
        <v>95</v>
      </c>
      <c r="H100" s="324" t="s">
        <v>780</v>
      </c>
      <c r="I100" s="269"/>
      <c r="J100" s="269"/>
      <c r="K100" s="269"/>
      <c r="L100" s="269"/>
      <c r="M100" s="269"/>
      <c r="N100" s="269"/>
      <c r="O100" s="269">
        <v>1</v>
      </c>
      <c r="P100" s="271" t="s">
        <v>39</v>
      </c>
    </row>
    <row r="101" spans="1:16" s="39" customFormat="1" ht="19.5" customHeight="1">
      <c r="A101" s="299" t="s">
        <v>89</v>
      </c>
      <c r="B101" s="313" t="s">
        <v>197</v>
      </c>
      <c r="C101" s="254" t="s">
        <v>723</v>
      </c>
      <c r="D101" s="340" t="s">
        <v>661</v>
      </c>
      <c r="E101" s="344" t="s">
        <v>662</v>
      </c>
      <c r="F101" s="268">
        <v>32</v>
      </c>
      <c r="G101" s="40" t="s">
        <v>203</v>
      </c>
      <c r="H101" s="335" t="s">
        <v>777</v>
      </c>
      <c r="I101" s="269"/>
      <c r="J101" s="269"/>
      <c r="K101" s="269"/>
      <c r="L101" s="269"/>
      <c r="M101" s="269"/>
      <c r="N101" s="269"/>
      <c r="O101" s="269">
        <v>1</v>
      </c>
      <c r="P101" s="271" t="s">
        <v>39</v>
      </c>
    </row>
    <row r="102" spans="1:16" s="39" customFormat="1" ht="19.5" customHeight="1">
      <c r="A102" s="299" t="s">
        <v>89</v>
      </c>
      <c r="B102" s="313" t="s">
        <v>197</v>
      </c>
      <c r="C102" s="254" t="s">
        <v>723</v>
      </c>
      <c r="D102" s="340" t="s">
        <v>725</v>
      </c>
      <c r="E102" s="340" t="s">
        <v>663</v>
      </c>
      <c r="F102" s="270">
        <v>15</v>
      </c>
      <c r="G102" s="40" t="s">
        <v>95</v>
      </c>
      <c r="H102" s="324" t="s">
        <v>780</v>
      </c>
      <c r="I102" s="269"/>
      <c r="J102" s="269"/>
      <c r="K102" s="269"/>
      <c r="L102" s="269"/>
      <c r="M102" s="269"/>
      <c r="N102" s="269"/>
      <c r="O102" s="269">
        <v>1</v>
      </c>
      <c r="P102" s="271" t="s">
        <v>39</v>
      </c>
    </row>
    <row r="103" spans="1:16" s="39" customFormat="1" ht="15" customHeight="1">
      <c r="A103" s="870" t="s">
        <v>89</v>
      </c>
      <c r="B103" s="873" t="s">
        <v>197</v>
      </c>
      <c r="C103" s="862" t="s">
        <v>240</v>
      </c>
      <c r="D103" s="865" t="s">
        <v>21</v>
      </c>
      <c r="E103" s="346" t="s">
        <v>664</v>
      </c>
      <c r="F103" s="268">
        <v>348</v>
      </c>
      <c r="G103" s="869" t="s">
        <v>203</v>
      </c>
      <c r="H103" s="335" t="s">
        <v>777</v>
      </c>
      <c r="I103" s="881"/>
      <c r="J103" s="881"/>
      <c r="K103" s="881"/>
      <c r="L103" s="881"/>
      <c r="M103" s="881"/>
      <c r="N103" s="881">
        <v>1</v>
      </c>
      <c r="O103" s="881"/>
      <c r="P103" s="884"/>
    </row>
    <row r="104" spans="1:16" s="39" customFormat="1" ht="15" customHeight="1">
      <c r="A104" s="871"/>
      <c r="B104" s="874"/>
      <c r="C104" s="863"/>
      <c r="D104" s="865"/>
      <c r="E104" s="347" t="s">
        <v>242</v>
      </c>
      <c r="F104" s="270">
        <v>107</v>
      </c>
      <c r="G104" s="869"/>
      <c r="H104" s="335" t="s">
        <v>777</v>
      </c>
      <c r="I104" s="882"/>
      <c r="J104" s="882"/>
      <c r="K104" s="882"/>
      <c r="L104" s="882"/>
      <c r="M104" s="882"/>
      <c r="N104" s="882"/>
      <c r="O104" s="882"/>
      <c r="P104" s="886"/>
    </row>
    <row r="105" spans="1:16" s="39" customFormat="1" ht="15" customHeight="1">
      <c r="A105" s="299" t="s">
        <v>89</v>
      </c>
      <c r="B105" s="313" t="s">
        <v>197</v>
      </c>
      <c r="C105" s="254" t="s">
        <v>240</v>
      </c>
      <c r="D105" s="345" t="s">
        <v>735</v>
      </c>
      <c r="E105" s="346" t="s">
        <v>665</v>
      </c>
      <c r="F105" s="268">
        <v>48</v>
      </c>
      <c r="G105" s="348" t="s">
        <v>203</v>
      </c>
      <c r="H105" s="335" t="s">
        <v>777</v>
      </c>
      <c r="I105" s="269"/>
      <c r="J105" s="269"/>
      <c r="K105" s="269"/>
      <c r="L105" s="269"/>
      <c r="M105" s="269"/>
      <c r="N105" s="269">
        <v>1</v>
      </c>
      <c r="O105" s="269"/>
      <c r="P105" s="297"/>
    </row>
    <row r="106" spans="1:16" s="39" customFormat="1" ht="15" customHeight="1">
      <c r="A106" s="870" t="s">
        <v>89</v>
      </c>
      <c r="B106" s="873" t="s">
        <v>197</v>
      </c>
      <c r="C106" s="862" t="s">
        <v>240</v>
      </c>
      <c r="D106" s="865" t="s">
        <v>744</v>
      </c>
      <c r="E106" s="346" t="s">
        <v>817</v>
      </c>
      <c r="F106" s="268">
        <v>86</v>
      </c>
      <c r="G106" s="869" t="s">
        <v>203</v>
      </c>
      <c r="H106" s="335" t="s">
        <v>777</v>
      </c>
      <c r="I106" s="881"/>
      <c r="J106" s="881"/>
      <c r="K106" s="881"/>
      <c r="L106" s="881"/>
      <c r="M106" s="881"/>
      <c r="N106" s="881">
        <v>1</v>
      </c>
      <c r="O106" s="881"/>
      <c r="P106" s="884"/>
    </row>
    <row r="107" spans="1:16" s="39" customFormat="1" ht="15" customHeight="1">
      <c r="A107" s="872"/>
      <c r="B107" s="876"/>
      <c r="C107" s="875"/>
      <c r="D107" s="865"/>
      <c r="E107" s="347" t="s">
        <v>819</v>
      </c>
      <c r="F107" s="270">
        <v>40</v>
      </c>
      <c r="G107" s="869"/>
      <c r="H107" s="335" t="s">
        <v>777</v>
      </c>
      <c r="I107" s="883"/>
      <c r="J107" s="883"/>
      <c r="K107" s="883"/>
      <c r="L107" s="883"/>
      <c r="M107" s="883"/>
      <c r="N107" s="883"/>
      <c r="O107" s="883"/>
      <c r="P107" s="885"/>
    </row>
    <row r="108" spans="1:16" s="39" customFormat="1" ht="15" customHeight="1">
      <c r="A108" s="872"/>
      <c r="B108" s="876"/>
      <c r="C108" s="875"/>
      <c r="D108" s="865"/>
      <c r="E108" s="347" t="s">
        <v>818</v>
      </c>
      <c r="F108" s="270">
        <v>20</v>
      </c>
      <c r="G108" s="869"/>
      <c r="H108" s="335" t="s">
        <v>777</v>
      </c>
      <c r="I108" s="883"/>
      <c r="J108" s="883"/>
      <c r="K108" s="883"/>
      <c r="L108" s="883"/>
      <c r="M108" s="883"/>
      <c r="N108" s="883"/>
      <c r="O108" s="883"/>
      <c r="P108" s="885"/>
    </row>
    <row r="109" spans="1:16" s="39" customFormat="1" ht="15" customHeight="1">
      <c r="A109" s="872"/>
      <c r="B109" s="876"/>
      <c r="C109" s="875"/>
      <c r="D109" s="865"/>
      <c r="E109" s="347" t="s">
        <v>808</v>
      </c>
      <c r="F109" s="270">
        <v>20</v>
      </c>
      <c r="G109" s="869"/>
      <c r="H109" s="335" t="s">
        <v>777</v>
      </c>
      <c r="I109" s="883"/>
      <c r="J109" s="883"/>
      <c r="K109" s="883"/>
      <c r="L109" s="883"/>
      <c r="M109" s="883"/>
      <c r="N109" s="883"/>
      <c r="O109" s="883"/>
      <c r="P109" s="885"/>
    </row>
    <row r="110" spans="1:16" s="39" customFormat="1" ht="15" customHeight="1">
      <c r="A110" s="872"/>
      <c r="B110" s="876"/>
      <c r="C110" s="875"/>
      <c r="D110" s="865"/>
      <c r="E110" s="347" t="s">
        <v>820</v>
      </c>
      <c r="F110" s="270">
        <v>52</v>
      </c>
      <c r="G110" s="869"/>
      <c r="H110" s="335" t="s">
        <v>777</v>
      </c>
      <c r="I110" s="883"/>
      <c r="J110" s="883"/>
      <c r="K110" s="883"/>
      <c r="L110" s="883"/>
      <c r="M110" s="883"/>
      <c r="N110" s="883"/>
      <c r="O110" s="883"/>
      <c r="P110" s="885"/>
    </row>
    <row r="111" spans="1:16" s="39" customFormat="1" ht="15" customHeight="1">
      <c r="A111" s="872"/>
      <c r="B111" s="876"/>
      <c r="C111" s="875"/>
      <c r="D111" s="865"/>
      <c r="E111" s="347" t="s">
        <v>745</v>
      </c>
      <c r="F111" s="270">
        <v>28</v>
      </c>
      <c r="G111" s="869"/>
      <c r="H111" s="335" t="s">
        <v>777</v>
      </c>
      <c r="I111" s="883"/>
      <c r="J111" s="883"/>
      <c r="K111" s="883"/>
      <c r="L111" s="883"/>
      <c r="M111" s="883"/>
      <c r="N111" s="883"/>
      <c r="O111" s="883"/>
      <c r="P111" s="885"/>
    </row>
    <row r="112" spans="1:16" s="39" customFormat="1" ht="15" customHeight="1">
      <c r="A112" s="872"/>
      <c r="B112" s="876"/>
      <c r="C112" s="875"/>
      <c r="D112" s="865"/>
      <c r="E112" s="347" t="s">
        <v>821</v>
      </c>
      <c r="F112" s="270">
        <v>40</v>
      </c>
      <c r="G112" s="869"/>
      <c r="H112" s="335" t="s">
        <v>777</v>
      </c>
      <c r="I112" s="883"/>
      <c r="J112" s="883"/>
      <c r="K112" s="883"/>
      <c r="L112" s="883"/>
      <c r="M112" s="883"/>
      <c r="N112" s="883"/>
      <c r="O112" s="883"/>
      <c r="P112" s="885"/>
    </row>
    <row r="113" spans="1:16" s="39" customFormat="1" ht="15" customHeight="1">
      <c r="A113" s="871"/>
      <c r="B113" s="874"/>
      <c r="C113" s="863"/>
      <c r="D113" s="866"/>
      <c r="E113" s="347" t="s">
        <v>822</v>
      </c>
      <c r="F113" s="270">
        <v>48</v>
      </c>
      <c r="G113" s="866"/>
      <c r="H113" s="335" t="s">
        <v>777</v>
      </c>
      <c r="I113" s="882"/>
      <c r="J113" s="882"/>
      <c r="K113" s="882"/>
      <c r="L113" s="882"/>
      <c r="M113" s="882"/>
      <c r="N113" s="882"/>
      <c r="O113" s="882"/>
      <c r="P113" s="886"/>
    </row>
    <row r="114" spans="1:16" s="39" customFormat="1" ht="15" customHeight="1">
      <c r="A114" s="870" t="s">
        <v>89</v>
      </c>
      <c r="B114" s="873" t="s">
        <v>197</v>
      </c>
      <c r="C114" s="862" t="s">
        <v>240</v>
      </c>
      <c r="D114" s="865" t="s">
        <v>736</v>
      </c>
      <c r="E114" s="346" t="s">
        <v>823</v>
      </c>
      <c r="F114" s="268">
        <v>171</v>
      </c>
      <c r="G114" s="869" t="s">
        <v>203</v>
      </c>
      <c r="H114" s="335" t="s">
        <v>777</v>
      </c>
      <c r="I114" s="881"/>
      <c r="J114" s="881"/>
      <c r="K114" s="881"/>
      <c r="L114" s="881"/>
      <c r="M114" s="881"/>
      <c r="N114" s="881"/>
      <c r="O114" s="881">
        <v>1</v>
      </c>
      <c r="P114" s="884"/>
    </row>
    <row r="115" spans="1:16" s="39" customFormat="1" ht="15" customHeight="1">
      <c r="A115" s="871"/>
      <c r="B115" s="874"/>
      <c r="C115" s="863"/>
      <c r="D115" s="865"/>
      <c r="E115" s="347" t="s">
        <v>824</v>
      </c>
      <c r="F115" s="270">
        <v>23</v>
      </c>
      <c r="G115" s="869"/>
      <c r="H115" s="335" t="s">
        <v>777</v>
      </c>
      <c r="I115" s="882"/>
      <c r="J115" s="882"/>
      <c r="K115" s="882"/>
      <c r="L115" s="882"/>
      <c r="M115" s="882"/>
      <c r="N115" s="882"/>
      <c r="O115" s="882"/>
      <c r="P115" s="886"/>
    </row>
    <row r="116" spans="1:16" s="39" customFormat="1" ht="15" customHeight="1">
      <c r="A116" s="299" t="s">
        <v>89</v>
      </c>
      <c r="B116" s="313" t="s">
        <v>197</v>
      </c>
      <c r="C116" s="254" t="s">
        <v>240</v>
      </c>
      <c r="D116" s="345" t="s">
        <v>666</v>
      </c>
      <c r="E116" s="347" t="s">
        <v>45</v>
      </c>
      <c r="F116" s="270">
        <v>25</v>
      </c>
      <c r="G116" s="335" t="s">
        <v>203</v>
      </c>
      <c r="H116" s="335" t="s">
        <v>777</v>
      </c>
      <c r="I116" s="269"/>
      <c r="J116" s="269"/>
      <c r="K116" s="269"/>
      <c r="L116" s="269"/>
      <c r="M116" s="269"/>
      <c r="N116" s="269">
        <v>1</v>
      </c>
      <c r="O116" s="269"/>
      <c r="P116" s="297"/>
    </row>
    <row r="117" spans="1:16" s="39" customFormat="1" ht="15" customHeight="1">
      <c r="A117" s="299" t="s">
        <v>89</v>
      </c>
      <c r="B117" s="313" t="s">
        <v>197</v>
      </c>
      <c r="C117" s="254" t="s">
        <v>240</v>
      </c>
      <c r="D117" s="345" t="s">
        <v>667</v>
      </c>
      <c r="E117" s="347" t="s">
        <v>668</v>
      </c>
      <c r="F117" s="270">
        <v>14</v>
      </c>
      <c r="G117" s="348" t="s">
        <v>203</v>
      </c>
      <c r="H117" s="335" t="s">
        <v>777</v>
      </c>
      <c r="I117" s="269"/>
      <c r="J117" s="269"/>
      <c r="K117" s="269"/>
      <c r="L117" s="269"/>
      <c r="M117" s="269"/>
      <c r="N117" s="269">
        <v>1</v>
      </c>
      <c r="O117" s="269"/>
      <c r="P117" s="297"/>
    </row>
    <row r="118" spans="1:16" s="39" customFormat="1" ht="15" customHeight="1">
      <c r="A118" s="299" t="s">
        <v>89</v>
      </c>
      <c r="B118" s="313" t="s">
        <v>197</v>
      </c>
      <c r="C118" s="254" t="s">
        <v>240</v>
      </c>
      <c r="D118" s="345" t="s">
        <v>741</v>
      </c>
      <c r="E118" s="347" t="s">
        <v>743</v>
      </c>
      <c r="F118" s="270">
        <v>59</v>
      </c>
      <c r="G118" s="348" t="s">
        <v>203</v>
      </c>
      <c r="H118" s="335" t="s">
        <v>777</v>
      </c>
      <c r="I118" s="269"/>
      <c r="J118" s="269"/>
      <c r="K118" s="269"/>
      <c r="L118" s="269"/>
      <c r="M118" s="269"/>
      <c r="N118" s="269">
        <v>1</v>
      </c>
      <c r="O118" s="269"/>
      <c r="P118" s="297"/>
    </row>
    <row r="119" spans="1:16" s="39" customFormat="1" ht="15" customHeight="1">
      <c r="A119" s="870" t="s">
        <v>89</v>
      </c>
      <c r="B119" s="873" t="s">
        <v>197</v>
      </c>
      <c r="C119" s="862" t="s">
        <v>240</v>
      </c>
      <c r="D119" s="865" t="s">
        <v>724</v>
      </c>
      <c r="E119" s="346" t="s">
        <v>669</v>
      </c>
      <c r="F119" s="268">
        <v>36</v>
      </c>
      <c r="G119" s="877" t="s">
        <v>203</v>
      </c>
      <c r="H119" s="335" t="s">
        <v>777</v>
      </c>
      <c r="I119" s="881"/>
      <c r="J119" s="881"/>
      <c r="K119" s="881"/>
      <c r="L119" s="881"/>
      <c r="M119" s="881"/>
      <c r="N119" s="881"/>
      <c r="O119" s="881">
        <v>1</v>
      </c>
      <c r="P119" s="884"/>
    </row>
    <row r="120" spans="1:16" s="39" customFormat="1" ht="15" customHeight="1">
      <c r="A120" s="872"/>
      <c r="B120" s="876"/>
      <c r="C120" s="875"/>
      <c r="D120" s="865"/>
      <c r="E120" s="347" t="s">
        <v>670</v>
      </c>
      <c r="F120" s="270">
        <v>18</v>
      </c>
      <c r="G120" s="877"/>
      <c r="H120" s="335" t="s">
        <v>777</v>
      </c>
      <c r="I120" s="883"/>
      <c r="J120" s="883"/>
      <c r="K120" s="883"/>
      <c r="L120" s="883"/>
      <c r="M120" s="883"/>
      <c r="N120" s="883"/>
      <c r="O120" s="883"/>
      <c r="P120" s="885"/>
    </row>
    <row r="121" spans="1:16" s="39" customFormat="1" ht="15" customHeight="1">
      <c r="A121" s="872"/>
      <c r="B121" s="876"/>
      <c r="C121" s="875"/>
      <c r="D121" s="865"/>
      <c r="E121" s="347" t="s">
        <v>671</v>
      </c>
      <c r="F121" s="270">
        <v>24</v>
      </c>
      <c r="G121" s="877"/>
      <c r="H121" s="335" t="s">
        <v>777</v>
      </c>
      <c r="I121" s="883"/>
      <c r="J121" s="883"/>
      <c r="K121" s="883"/>
      <c r="L121" s="883"/>
      <c r="M121" s="883"/>
      <c r="N121" s="883"/>
      <c r="O121" s="883"/>
      <c r="P121" s="885"/>
    </row>
    <row r="122" spans="1:16" s="39" customFormat="1" ht="15" customHeight="1">
      <c r="A122" s="871"/>
      <c r="B122" s="874"/>
      <c r="C122" s="863"/>
      <c r="D122" s="865"/>
      <c r="E122" s="347" t="s">
        <v>248</v>
      </c>
      <c r="F122" s="270">
        <v>15</v>
      </c>
      <c r="G122" s="878"/>
      <c r="H122" s="335" t="s">
        <v>777</v>
      </c>
      <c r="I122" s="882"/>
      <c r="J122" s="882"/>
      <c r="K122" s="882"/>
      <c r="L122" s="882"/>
      <c r="M122" s="882"/>
      <c r="N122" s="882"/>
      <c r="O122" s="882"/>
      <c r="P122" s="886"/>
    </row>
    <row r="123" spans="1:16" s="39" customFormat="1" ht="12.75" customHeight="1">
      <c r="A123" s="870" t="s">
        <v>89</v>
      </c>
      <c r="B123" s="873" t="s">
        <v>197</v>
      </c>
      <c r="C123" s="862" t="s">
        <v>240</v>
      </c>
      <c r="D123" s="867" t="s">
        <v>672</v>
      </c>
      <c r="E123" s="346" t="s">
        <v>814</v>
      </c>
      <c r="F123" s="268">
        <v>41</v>
      </c>
      <c r="G123" s="879" t="s">
        <v>203</v>
      </c>
      <c r="H123" s="335" t="s">
        <v>777</v>
      </c>
      <c r="I123" s="881"/>
      <c r="J123" s="881"/>
      <c r="K123" s="881"/>
      <c r="L123" s="881"/>
      <c r="M123" s="881"/>
      <c r="N123" s="881"/>
      <c r="O123" s="881">
        <v>1</v>
      </c>
      <c r="P123" s="887"/>
    </row>
    <row r="124" spans="1:16" s="39" customFormat="1" ht="12.75" customHeight="1">
      <c r="A124" s="872"/>
      <c r="B124" s="876"/>
      <c r="C124" s="875"/>
      <c r="D124" s="868"/>
      <c r="E124" s="347" t="s">
        <v>816</v>
      </c>
      <c r="F124" s="270">
        <v>24</v>
      </c>
      <c r="G124" s="880"/>
      <c r="H124" s="335" t="s">
        <v>777</v>
      </c>
      <c r="I124" s="883"/>
      <c r="J124" s="883"/>
      <c r="K124" s="883"/>
      <c r="L124" s="883"/>
      <c r="M124" s="883"/>
      <c r="N124" s="883"/>
      <c r="O124" s="883"/>
      <c r="P124" s="888"/>
    </row>
    <row r="125" spans="1:16" s="39" customFormat="1" ht="12.75" customHeight="1">
      <c r="A125" s="872"/>
      <c r="B125" s="876"/>
      <c r="C125" s="875"/>
      <c r="D125" s="868"/>
      <c r="E125" s="347" t="s">
        <v>815</v>
      </c>
      <c r="F125" s="270">
        <v>17</v>
      </c>
      <c r="G125" s="880"/>
      <c r="H125" s="335" t="s">
        <v>777</v>
      </c>
      <c r="I125" s="883"/>
      <c r="J125" s="883"/>
      <c r="K125" s="883"/>
      <c r="L125" s="883"/>
      <c r="M125" s="883"/>
      <c r="N125" s="883"/>
      <c r="O125" s="883"/>
      <c r="P125" s="888"/>
    </row>
    <row r="126" spans="1:16" s="39" customFormat="1" ht="12.75" customHeight="1">
      <c r="A126" s="872"/>
      <c r="B126" s="876"/>
      <c r="C126" s="875"/>
      <c r="D126" s="868"/>
      <c r="E126" s="346" t="s">
        <v>673</v>
      </c>
      <c r="F126" s="268">
        <v>76</v>
      </c>
      <c r="G126" s="880"/>
      <c r="H126" s="335" t="s">
        <v>777</v>
      </c>
      <c r="I126" s="883"/>
      <c r="J126" s="883"/>
      <c r="K126" s="883"/>
      <c r="L126" s="883"/>
      <c r="M126" s="883"/>
      <c r="N126" s="883"/>
      <c r="O126" s="883"/>
      <c r="P126" s="888"/>
    </row>
    <row r="127" spans="1:16" s="39" customFormat="1" ht="12.75" customHeight="1">
      <c r="A127" s="872"/>
      <c r="B127" s="876"/>
      <c r="C127" s="875"/>
      <c r="D127" s="868"/>
      <c r="E127" s="350" t="s">
        <v>674</v>
      </c>
      <c r="F127" s="307">
        <v>24</v>
      </c>
      <c r="G127" s="880"/>
      <c r="H127" s="351" t="s">
        <v>777</v>
      </c>
      <c r="I127" s="883"/>
      <c r="J127" s="883"/>
      <c r="K127" s="883"/>
      <c r="L127" s="883"/>
      <c r="M127" s="883"/>
      <c r="N127" s="883"/>
      <c r="O127" s="883"/>
      <c r="P127" s="888"/>
    </row>
    <row r="128" spans="1:16" s="39" customFormat="1" ht="57.75" customHeight="1">
      <c r="A128" s="352" t="s">
        <v>102</v>
      </c>
      <c r="B128" s="313" t="s">
        <v>197</v>
      </c>
      <c r="C128" s="254" t="s">
        <v>240</v>
      </c>
      <c r="D128" s="274" t="s">
        <v>805</v>
      </c>
      <c r="E128" s="346" t="s">
        <v>805</v>
      </c>
      <c r="F128" s="270"/>
      <c r="G128" s="274" t="s">
        <v>203</v>
      </c>
      <c r="H128" s="351" t="s">
        <v>777</v>
      </c>
      <c r="I128" s="353"/>
      <c r="J128" s="353"/>
      <c r="K128" s="353"/>
      <c r="L128" s="353"/>
      <c r="M128" s="353"/>
      <c r="N128" s="353"/>
      <c r="O128" s="269">
        <v>1</v>
      </c>
      <c r="P128" s="271" t="s">
        <v>236</v>
      </c>
    </row>
    <row r="129" spans="1:16" s="39" customFormat="1" ht="12.75">
      <c r="A129" s="336" t="s">
        <v>89</v>
      </c>
      <c r="B129" s="354" t="s">
        <v>197</v>
      </c>
      <c r="C129" s="254" t="s">
        <v>752</v>
      </c>
      <c r="D129" s="355" t="s">
        <v>522</v>
      </c>
      <c r="E129" s="355" t="s">
        <v>675</v>
      </c>
      <c r="F129" s="270">
        <v>24</v>
      </c>
      <c r="G129" s="40" t="s">
        <v>203</v>
      </c>
      <c r="H129" s="335" t="s">
        <v>777</v>
      </c>
      <c r="I129" s="269"/>
      <c r="J129" s="269"/>
      <c r="K129" s="269"/>
      <c r="L129" s="269"/>
      <c r="M129" s="269"/>
      <c r="N129" s="269"/>
      <c r="O129" s="269">
        <v>1</v>
      </c>
      <c r="P129" s="271"/>
    </row>
    <row r="130" spans="1:16" s="39" customFormat="1" ht="12.75">
      <c r="A130" s="336" t="s">
        <v>89</v>
      </c>
      <c r="B130" s="354" t="s">
        <v>197</v>
      </c>
      <c r="C130" s="254" t="s">
        <v>752</v>
      </c>
      <c r="D130" s="355" t="s">
        <v>36</v>
      </c>
      <c r="E130" s="327" t="s">
        <v>676</v>
      </c>
      <c r="F130" s="268">
        <v>27</v>
      </c>
      <c r="G130" s="40" t="s">
        <v>203</v>
      </c>
      <c r="H130" s="335" t="s">
        <v>777</v>
      </c>
      <c r="I130" s="269"/>
      <c r="J130" s="269"/>
      <c r="K130" s="269"/>
      <c r="L130" s="269"/>
      <c r="M130" s="269"/>
      <c r="N130" s="269"/>
      <c r="O130" s="269">
        <v>1</v>
      </c>
      <c r="P130" s="271"/>
    </row>
    <row r="131" spans="1:16" s="39" customFormat="1" ht="12.75">
      <c r="A131" s="336" t="s">
        <v>89</v>
      </c>
      <c r="B131" s="354" t="s">
        <v>197</v>
      </c>
      <c r="C131" s="254" t="s">
        <v>752</v>
      </c>
      <c r="D131" s="355" t="s">
        <v>36</v>
      </c>
      <c r="E131" s="355" t="s">
        <v>677</v>
      </c>
      <c r="F131" s="270">
        <v>25</v>
      </c>
      <c r="G131" s="40" t="s">
        <v>203</v>
      </c>
      <c r="H131" s="335" t="s">
        <v>777</v>
      </c>
      <c r="I131" s="269"/>
      <c r="J131" s="269"/>
      <c r="K131" s="269"/>
      <c r="L131" s="269"/>
      <c r="M131" s="269"/>
      <c r="N131" s="269"/>
      <c r="O131" s="269">
        <v>1</v>
      </c>
      <c r="P131" s="271"/>
    </row>
    <row r="132" spans="1:16" s="39" customFormat="1" ht="15.75" customHeight="1">
      <c r="A132" s="890" t="s">
        <v>89</v>
      </c>
      <c r="B132" s="889" t="s">
        <v>197</v>
      </c>
      <c r="C132" s="860" t="s">
        <v>756</v>
      </c>
      <c r="D132" s="861" t="s">
        <v>757</v>
      </c>
      <c r="E132" s="316" t="s">
        <v>825</v>
      </c>
      <c r="F132" s="270">
        <v>37</v>
      </c>
      <c r="G132" s="864" t="s">
        <v>203</v>
      </c>
      <c r="H132" s="356" t="s">
        <v>777</v>
      </c>
      <c r="I132" s="854"/>
      <c r="J132" s="854"/>
      <c r="K132" s="854"/>
      <c r="L132" s="854"/>
      <c r="M132" s="854"/>
      <c r="N132" s="854">
        <v>1</v>
      </c>
      <c r="O132" s="854"/>
      <c r="P132" s="855"/>
    </row>
    <row r="133" spans="1:16" s="39" customFormat="1" ht="15.75" customHeight="1">
      <c r="A133" s="890"/>
      <c r="B133" s="889"/>
      <c r="C133" s="860"/>
      <c r="D133" s="861"/>
      <c r="E133" s="316" t="s">
        <v>758</v>
      </c>
      <c r="F133" s="270">
        <v>30</v>
      </c>
      <c r="G133" s="864"/>
      <c r="H133" s="356" t="s">
        <v>777</v>
      </c>
      <c r="I133" s="854"/>
      <c r="J133" s="854"/>
      <c r="K133" s="854"/>
      <c r="L133" s="854"/>
      <c r="M133" s="854"/>
      <c r="N133" s="854"/>
      <c r="O133" s="854"/>
      <c r="P133" s="855"/>
    </row>
    <row r="134" spans="1:16" s="39" customFormat="1" ht="15.75" customHeight="1">
      <c r="A134" s="890"/>
      <c r="B134" s="889"/>
      <c r="C134" s="860"/>
      <c r="D134" s="861"/>
      <c r="E134" s="316" t="s">
        <v>760</v>
      </c>
      <c r="F134" s="270">
        <v>34</v>
      </c>
      <c r="G134" s="864"/>
      <c r="H134" s="356" t="s">
        <v>777</v>
      </c>
      <c r="I134" s="854"/>
      <c r="J134" s="854"/>
      <c r="K134" s="854"/>
      <c r="L134" s="854"/>
      <c r="M134" s="854"/>
      <c r="N134" s="854"/>
      <c r="O134" s="854"/>
      <c r="P134" s="855"/>
    </row>
    <row r="135" spans="1:16" s="39" customFormat="1" ht="15.75" customHeight="1">
      <c r="A135" s="890" t="s">
        <v>89</v>
      </c>
      <c r="B135" s="889" t="s">
        <v>197</v>
      </c>
      <c r="C135" s="860" t="s">
        <v>756</v>
      </c>
      <c r="D135" s="861" t="s">
        <v>852</v>
      </c>
      <c r="E135" s="357" t="s">
        <v>678</v>
      </c>
      <c r="F135" s="268">
        <v>37</v>
      </c>
      <c r="G135" s="864" t="s">
        <v>203</v>
      </c>
      <c r="H135" s="356" t="s">
        <v>777</v>
      </c>
      <c r="I135" s="854"/>
      <c r="J135" s="854"/>
      <c r="K135" s="854"/>
      <c r="L135" s="854"/>
      <c r="M135" s="854"/>
      <c r="N135" s="854">
        <v>1</v>
      </c>
      <c r="O135" s="854"/>
      <c r="P135" s="855"/>
    </row>
    <row r="136" spans="1:16" s="39" customFormat="1" ht="15.75" customHeight="1">
      <c r="A136" s="890"/>
      <c r="B136" s="889"/>
      <c r="C136" s="860"/>
      <c r="D136" s="861"/>
      <c r="E136" s="357" t="s">
        <v>679</v>
      </c>
      <c r="F136" s="268">
        <v>28</v>
      </c>
      <c r="G136" s="864"/>
      <c r="H136" s="356" t="s">
        <v>777</v>
      </c>
      <c r="I136" s="854"/>
      <c r="J136" s="854"/>
      <c r="K136" s="854"/>
      <c r="L136" s="854"/>
      <c r="M136" s="854"/>
      <c r="N136" s="854"/>
      <c r="O136" s="854"/>
      <c r="P136" s="855"/>
    </row>
    <row r="137" spans="1:16" s="39" customFormat="1" ht="15.75" customHeight="1">
      <c r="A137" s="890"/>
      <c r="B137" s="889"/>
      <c r="C137" s="860"/>
      <c r="D137" s="861"/>
      <c r="E137" s="357" t="s">
        <v>680</v>
      </c>
      <c r="F137" s="268">
        <v>42</v>
      </c>
      <c r="G137" s="864"/>
      <c r="H137" s="356" t="s">
        <v>777</v>
      </c>
      <c r="I137" s="854"/>
      <c r="J137" s="854"/>
      <c r="K137" s="854"/>
      <c r="L137" s="854"/>
      <c r="M137" s="854"/>
      <c r="N137" s="854"/>
      <c r="O137" s="854"/>
      <c r="P137" s="855"/>
    </row>
    <row r="138" spans="1:16" s="39" customFormat="1" ht="15.75" customHeight="1">
      <c r="A138" s="890"/>
      <c r="B138" s="889"/>
      <c r="C138" s="860"/>
      <c r="D138" s="861"/>
      <c r="E138" s="357" t="s">
        <v>681</v>
      </c>
      <c r="F138" s="268">
        <v>34</v>
      </c>
      <c r="G138" s="864"/>
      <c r="H138" s="356" t="s">
        <v>777</v>
      </c>
      <c r="I138" s="854"/>
      <c r="J138" s="854"/>
      <c r="K138" s="854"/>
      <c r="L138" s="854"/>
      <c r="M138" s="854"/>
      <c r="N138" s="854"/>
      <c r="O138" s="854"/>
      <c r="P138" s="855"/>
    </row>
    <row r="139" spans="1:16" s="39" customFormat="1" ht="15.75" customHeight="1">
      <c r="A139" s="890"/>
      <c r="B139" s="889"/>
      <c r="C139" s="860"/>
      <c r="D139" s="861"/>
      <c r="E139" s="357" t="s">
        <v>682</v>
      </c>
      <c r="F139" s="268">
        <v>33</v>
      </c>
      <c r="G139" s="864"/>
      <c r="H139" s="356" t="s">
        <v>777</v>
      </c>
      <c r="I139" s="854"/>
      <c r="J139" s="854"/>
      <c r="K139" s="854"/>
      <c r="L139" s="854"/>
      <c r="M139" s="854"/>
      <c r="N139" s="854"/>
      <c r="O139" s="854"/>
      <c r="P139" s="855"/>
    </row>
    <row r="140" spans="1:16" s="39" customFormat="1" ht="96">
      <c r="A140" s="299" t="s">
        <v>89</v>
      </c>
      <c r="B140" s="313" t="s">
        <v>197</v>
      </c>
      <c r="C140" s="254" t="s">
        <v>756</v>
      </c>
      <c r="D140" s="340" t="s">
        <v>852</v>
      </c>
      <c r="E140" s="326" t="s">
        <v>683</v>
      </c>
      <c r="F140" s="268">
        <v>682</v>
      </c>
      <c r="G140" s="358" t="s">
        <v>11</v>
      </c>
      <c r="H140" s="303" t="s">
        <v>777</v>
      </c>
      <c r="I140" s="269"/>
      <c r="J140" s="269"/>
      <c r="K140" s="269"/>
      <c r="L140" s="269"/>
      <c r="M140" s="269"/>
      <c r="N140" s="269">
        <v>1</v>
      </c>
      <c r="O140" s="269"/>
      <c r="P140" s="271"/>
    </row>
    <row r="141" spans="1:16" s="39" customFormat="1" ht="12.75">
      <c r="A141" s="299" t="s">
        <v>89</v>
      </c>
      <c r="B141" s="359" t="s">
        <v>197</v>
      </c>
      <c r="C141" s="360" t="s">
        <v>761</v>
      </c>
      <c r="D141" s="274" t="s">
        <v>547</v>
      </c>
      <c r="E141" s="361" t="s">
        <v>704</v>
      </c>
      <c r="F141" s="362">
        <v>678</v>
      </c>
      <c r="G141" s="40" t="s">
        <v>203</v>
      </c>
      <c r="H141" s="335" t="s">
        <v>777</v>
      </c>
      <c r="I141" s="363"/>
      <c r="J141" s="363"/>
      <c r="K141" s="363"/>
      <c r="L141" s="363"/>
      <c r="M141" s="363"/>
      <c r="N141" s="269">
        <v>1</v>
      </c>
      <c r="O141" s="363"/>
      <c r="P141" s="364"/>
    </row>
    <row r="142" spans="1:16" s="39" customFormat="1" ht="15.75">
      <c r="A142" s="365" t="s">
        <v>89</v>
      </c>
      <c r="B142" s="313" t="s">
        <v>197</v>
      </c>
      <c r="C142" s="285" t="s">
        <v>766</v>
      </c>
      <c r="D142" s="366" t="s">
        <v>772</v>
      </c>
      <c r="E142" s="366" t="s">
        <v>827</v>
      </c>
      <c r="F142" s="286">
        <v>32</v>
      </c>
      <c r="G142" s="367" t="s">
        <v>95</v>
      </c>
      <c r="H142" s="334" t="s">
        <v>785</v>
      </c>
      <c r="I142" s="269"/>
      <c r="J142" s="269"/>
      <c r="K142" s="269"/>
      <c r="L142" s="269"/>
      <c r="M142" s="269"/>
      <c r="N142" s="269">
        <v>1</v>
      </c>
      <c r="O142" s="269"/>
      <c r="P142" s="287"/>
    </row>
    <row r="143" spans="1:16" s="39" customFormat="1" ht="15.75">
      <c r="A143" s="365" t="s">
        <v>89</v>
      </c>
      <c r="B143" s="313" t="s">
        <v>197</v>
      </c>
      <c r="C143" s="285" t="s">
        <v>766</v>
      </c>
      <c r="D143" s="366" t="s">
        <v>828</v>
      </c>
      <c r="E143" s="366" t="s">
        <v>829</v>
      </c>
      <c r="F143" s="216">
        <v>17</v>
      </c>
      <c r="G143" s="367" t="s">
        <v>95</v>
      </c>
      <c r="H143" s="334" t="s">
        <v>785</v>
      </c>
      <c r="I143" s="300"/>
      <c r="J143" s="300"/>
      <c r="K143" s="300"/>
      <c r="L143" s="300"/>
      <c r="M143" s="300"/>
      <c r="N143" s="300"/>
      <c r="O143" s="300">
        <v>1</v>
      </c>
      <c r="P143" s="289"/>
    </row>
    <row r="144" spans="1:16" s="39" customFormat="1" ht="15.75">
      <c r="A144" s="365" t="s">
        <v>89</v>
      </c>
      <c r="B144" s="313" t="s">
        <v>197</v>
      </c>
      <c r="C144" s="285" t="s">
        <v>766</v>
      </c>
      <c r="D144" s="366" t="s">
        <v>830</v>
      </c>
      <c r="E144" s="291" t="s">
        <v>831</v>
      </c>
      <c r="F144" s="290">
        <v>159</v>
      </c>
      <c r="G144" s="348" t="s">
        <v>203</v>
      </c>
      <c r="H144" s="303" t="s">
        <v>777</v>
      </c>
      <c r="I144" s="300"/>
      <c r="J144" s="300"/>
      <c r="K144" s="300"/>
      <c r="L144" s="300"/>
      <c r="M144" s="300"/>
      <c r="N144" s="300"/>
      <c r="O144" s="300">
        <v>1</v>
      </c>
      <c r="P144" s="289"/>
    </row>
    <row r="145" spans="1:16" s="39" customFormat="1" ht="15.75">
      <c r="A145" s="365" t="s">
        <v>89</v>
      </c>
      <c r="B145" s="313" t="s">
        <v>197</v>
      </c>
      <c r="C145" s="285" t="s">
        <v>766</v>
      </c>
      <c r="D145" s="366" t="s">
        <v>559</v>
      </c>
      <c r="E145" s="291" t="s">
        <v>684</v>
      </c>
      <c r="F145" s="290">
        <v>171</v>
      </c>
      <c r="G145" s="348" t="s">
        <v>203</v>
      </c>
      <c r="H145" s="303" t="s">
        <v>777</v>
      </c>
      <c r="I145" s="300"/>
      <c r="J145" s="300"/>
      <c r="K145" s="300"/>
      <c r="L145" s="300"/>
      <c r="M145" s="300"/>
      <c r="N145" s="300">
        <v>1</v>
      </c>
      <c r="O145" s="300"/>
      <c r="P145" s="289"/>
    </row>
    <row r="146" spans="1:16" s="39" customFormat="1" ht="15.75">
      <c r="A146" s="368" t="s">
        <v>89</v>
      </c>
      <c r="B146" s="318" t="s">
        <v>197</v>
      </c>
      <c r="C146" s="292" t="s">
        <v>766</v>
      </c>
      <c r="D146" s="369" t="s">
        <v>685</v>
      </c>
      <c r="E146" s="291" t="s">
        <v>686</v>
      </c>
      <c r="F146" s="290">
        <v>143</v>
      </c>
      <c r="G146" s="348" t="s">
        <v>203</v>
      </c>
      <c r="H146" s="370" t="s">
        <v>777</v>
      </c>
      <c r="I146" s="301"/>
      <c r="J146" s="301"/>
      <c r="K146" s="301"/>
      <c r="L146" s="301"/>
      <c r="M146" s="301"/>
      <c r="N146" s="301"/>
      <c r="O146" s="301">
        <v>1</v>
      </c>
      <c r="P146" s="293"/>
    </row>
    <row r="147" spans="1:16" s="39" customFormat="1" ht="15.75">
      <c r="A147" s="365" t="s">
        <v>89</v>
      </c>
      <c r="B147" s="313" t="s">
        <v>197</v>
      </c>
      <c r="C147" s="285" t="s">
        <v>766</v>
      </c>
      <c r="D147" s="366" t="s">
        <v>24</v>
      </c>
      <c r="E147" s="291" t="s">
        <v>687</v>
      </c>
      <c r="F147" s="290">
        <v>174</v>
      </c>
      <c r="G147" s="348" t="s">
        <v>203</v>
      </c>
      <c r="H147" s="303" t="s">
        <v>777</v>
      </c>
      <c r="I147" s="302"/>
      <c r="J147" s="302"/>
      <c r="K147" s="302"/>
      <c r="L147" s="302"/>
      <c r="M147" s="302"/>
      <c r="N147" s="302"/>
      <c r="O147" s="302">
        <v>1</v>
      </c>
      <c r="P147" s="294"/>
    </row>
    <row r="148" spans="1:16" s="39" customFormat="1" ht="15.75">
      <c r="A148" s="365" t="s">
        <v>89</v>
      </c>
      <c r="B148" s="313" t="s">
        <v>197</v>
      </c>
      <c r="C148" s="285" t="s">
        <v>766</v>
      </c>
      <c r="D148" s="366" t="s">
        <v>570</v>
      </c>
      <c r="E148" s="371" t="s">
        <v>688</v>
      </c>
      <c r="F148" s="290">
        <v>259</v>
      </c>
      <c r="G148" s="348" t="s">
        <v>203</v>
      </c>
      <c r="H148" s="303" t="s">
        <v>777</v>
      </c>
      <c r="I148" s="302">
        <v>100</v>
      </c>
      <c r="J148" s="302"/>
      <c r="K148" s="302">
        <v>1</v>
      </c>
      <c r="L148" s="302"/>
      <c r="M148" s="302"/>
      <c r="N148" s="302"/>
      <c r="O148" s="302"/>
      <c r="P148" s="294" t="s">
        <v>120</v>
      </c>
    </row>
    <row r="149" spans="1:16" s="39" customFormat="1" ht="15.75">
      <c r="A149" s="365" t="s">
        <v>89</v>
      </c>
      <c r="B149" s="313" t="s">
        <v>197</v>
      </c>
      <c r="C149" s="285" t="s">
        <v>766</v>
      </c>
      <c r="D149" s="366" t="s">
        <v>689</v>
      </c>
      <c r="E149" s="291" t="s">
        <v>690</v>
      </c>
      <c r="F149" s="290">
        <v>231</v>
      </c>
      <c r="G149" s="348" t="s">
        <v>203</v>
      </c>
      <c r="H149" s="303" t="s">
        <v>777</v>
      </c>
      <c r="I149" s="302">
        <v>100</v>
      </c>
      <c r="J149" s="302"/>
      <c r="K149" s="302">
        <v>1</v>
      </c>
      <c r="L149" s="302"/>
      <c r="M149" s="302"/>
      <c r="N149" s="302"/>
      <c r="O149" s="302"/>
      <c r="P149" s="294" t="s">
        <v>120</v>
      </c>
    </row>
    <row r="150" spans="1:16" s="39" customFormat="1" ht="15.75">
      <c r="A150" s="365" t="s">
        <v>89</v>
      </c>
      <c r="B150" s="313" t="s">
        <v>197</v>
      </c>
      <c r="C150" s="285" t="s">
        <v>766</v>
      </c>
      <c r="D150" s="366" t="s">
        <v>691</v>
      </c>
      <c r="E150" s="291" t="s">
        <v>692</v>
      </c>
      <c r="F150" s="290">
        <v>236</v>
      </c>
      <c r="G150" s="348" t="s">
        <v>203</v>
      </c>
      <c r="H150" s="303" t="s">
        <v>777</v>
      </c>
      <c r="I150" s="300">
        <v>100</v>
      </c>
      <c r="J150" s="300"/>
      <c r="K150" s="300">
        <v>1</v>
      </c>
      <c r="L150" s="300"/>
      <c r="M150" s="300"/>
      <c r="N150" s="300"/>
      <c r="O150" s="300"/>
      <c r="P150" s="289" t="s">
        <v>120</v>
      </c>
    </row>
    <row r="151" spans="1:16" s="39" customFormat="1" ht="12.75">
      <c r="A151" s="336" t="s">
        <v>89</v>
      </c>
      <c r="B151" s="372" t="s">
        <v>197</v>
      </c>
      <c r="C151" s="373" t="s">
        <v>774</v>
      </c>
      <c r="D151" s="374" t="s">
        <v>693</v>
      </c>
      <c r="E151" s="327" t="s">
        <v>694</v>
      </c>
      <c r="F151" s="375">
        <v>732</v>
      </c>
      <c r="G151" s="348" t="s">
        <v>203</v>
      </c>
      <c r="H151" s="376" t="s">
        <v>777</v>
      </c>
      <c r="I151" s="377"/>
      <c r="J151" s="377"/>
      <c r="K151" s="377"/>
      <c r="L151" s="377"/>
      <c r="M151" s="377"/>
      <c r="N151" s="377"/>
      <c r="O151" s="377">
        <v>1</v>
      </c>
      <c r="P151" s="378"/>
    </row>
    <row r="152" spans="1:16" s="39" customFormat="1" ht="12.75">
      <c r="A152" s="336" t="s">
        <v>89</v>
      </c>
      <c r="B152" s="372" t="s">
        <v>197</v>
      </c>
      <c r="C152" s="373" t="s">
        <v>774</v>
      </c>
      <c r="D152" s="374" t="s">
        <v>855</v>
      </c>
      <c r="E152" s="327" t="s">
        <v>695</v>
      </c>
      <c r="F152" s="375">
        <v>256</v>
      </c>
      <c r="G152" s="348" t="s">
        <v>203</v>
      </c>
      <c r="H152" s="376" t="s">
        <v>777</v>
      </c>
      <c r="I152" s="377"/>
      <c r="J152" s="377"/>
      <c r="K152" s="377"/>
      <c r="L152" s="377"/>
      <c r="M152" s="377"/>
      <c r="N152" s="377"/>
      <c r="O152" s="377">
        <v>1</v>
      </c>
      <c r="P152" s="378"/>
    </row>
    <row r="153" spans="1:16" s="39" customFormat="1" ht="12.75">
      <c r="A153" s="336" t="s">
        <v>89</v>
      </c>
      <c r="B153" s="372" t="s">
        <v>197</v>
      </c>
      <c r="C153" s="373" t="s">
        <v>774</v>
      </c>
      <c r="D153" s="374" t="s">
        <v>27</v>
      </c>
      <c r="E153" s="327" t="s">
        <v>696</v>
      </c>
      <c r="F153" s="375">
        <v>47</v>
      </c>
      <c r="G153" s="348" t="s">
        <v>203</v>
      </c>
      <c r="H153" s="376" t="s">
        <v>777</v>
      </c>
      <c r="I153" s="377"/>
      <c r="J153" s="377"/>
      <c r="K153" s="377"/>
      <c r="L153" s="377"/>
      <c r="M153" s="377"/>
      <c r="N153" s="377"/>
      <c r="O153" s="377">
        <v>1</v>
      </c>
      <c r="P153" s="378"/>
    </row>
    <row r="154" spans="1:16" s="39" customFormat="1" ht="13.5" thickBot="1">
      <c r="A154" s="379" t="s">
        <v>89</v>
      </c>
      <c r="B154" s="380" t="s">
        <v>197</v>
      </c>
      <c r="C154" s="381" t="s">
        <v>774</v>
      </c>
      <c r="D154" s="382" t="s">
        <v>697</v>
      </c>
      <c r="E154" s="383" t="s">
        <v>698</v>
      </c>
      <c r="F154" s="384">
        <v>386</v>
      </c>
      <c r="G154" s="348" t="s">
        <v>203</v>
      </c>
      <c r="H154" s="385" t="s">
        <v>777</v>
      </c>
      <c r="I154" s="386"/>
      <c r="J154" s="386"/>
      <c r="K154" s="386"/>
      <c r="L154" s="386"/>
      <c r="M154" s="386"/>
      <c r="N154" s="386"/>
      <c r="O154" s="386">
        <v>1</v>
      </c>
      <c r="P154" s="387"/>
    </row>
    <row r="155" spans="1:16" s="44" customFormat="1" ht="23.25" customHeight="1" thickBot="1">
      <c r="A155" s="856" t="s">
        <v>90</v>
      </c>
      <c r="B155" s="857"/>
      <c r="C155" s="857"/>
      <c r="D155" s="857"/>
      <c r="E155" s="858"/>
      <c r="F155" s="42">
        <f>SUM(F6:F154)</f>
        <v>10402</v>
      </c>
      <c r="G155" s="42"/>
      <c r="H155" s="42"/>
      <c r="I155" s="42"/>
      <c r="J155" s="42"/>
      <c r="K155" s="42">
        <f>SUM(K6:K154)</f>
        <v>3</v>
      </c>
      <c r="L155" s="42">
        <f>SUM(L6:L154)</f>
        <v>0</v>
      </c>
      <c r="M155" s="42">
        <f>SUM(M6:M154)</f>
        <v>11</v>
      </c>
      <c r="N155" s="42">
        <f>SUM(N6:N154)</f>
        <v>21</v>
      </c>
      <c r="O155" s="42">
        <f>SUM(O6:O154)</f>
        <v>56</v>
      </c>
      <c r="P155" s="43"/>
    </row>
  </sheetData>
  <autoFilter ref="A5:P155"/>
  <mergeCells count="311">
    <mergeCell ref="O9:O10"/>
    <mergeCell ref="P9:P10"/>
    <mergeCell ref="K9:K10"/>
    <mergeCell ref="L9:L10"/>
    <mergeCell ref="M9:M10"/>
    <mergeCell ref="N9:N10"/>
    <mergeCell ref="A9:A10"/>
    <mergeCell ref="B9:B10"/>
    <mergeCell ref="C9:C10"/>
    <mergeCell ref="D9:D10"/>
    <mergeCell ref="L91:L99"/>
    <mergeCell ref="K91:K99"/>
    <mergeCell ref="J91:J99"/>
    <mergeCell ref="I91:I99"/>
    <mergeCell ref="P91:P99"/>
    <mergeCell ref="O91:O99"/>
    <mergeCell ref="N91:N99"/>
    <mergeCell ref="M91:M99"/>
    <mergeCell ref="A65:A66"/>
    <mergeCell ref="C91:C99"/>
    <mergeCell ref="B91:B99"/>
    <mergeCell ref="A91:A99"/>
    <mergeCell ref="A71:A72"/>
    <mergeCell ref="A67:A70"/>
    <mergeCell ref="D65:D66"/>
    <mergeCell ref="C65:C66"/>
    <mergeCell ref="B65:B66"/>
    <mergeCell ref="D91:D99"/>
    <mergeCell ref="B71:B72"/>
    <mergeCell ref="B67:B70"/>
    <mergeCell ref="G65:G66"/>
    <mergeCell ref="L65:L66"/>
    <mergeCell ref="K65:K66"/>
    <mergeCell ref="J65:J66"/>
    <mergeCell ref="I65:I66"/>
    <mergeCell ref="P65:P66"/>
    <mergeCell ref="O65:O66"/>
    <mergeCell ref="N65:N66"/>
    <mergeCell ref="M65:M66"/>
    <mergeCell ref="D61:D63"/>
    <mergeCell ref="C61:C63"/>
    <mergeCell ref="B61:B63"/>
    <mergeCell ref="A61:A63"/>
    <mergeCell ref="G61:G63"/>
    <mergeCell ref="L61:L63"/>
    <mergeCell ref="K61:K63"/>
    <mergeCell ref="J61:J63"/>
    <mergeCell ref="I61:I63"/>
    <mergeCell ref="P61:P63"/>
    <mergeCell ref="O61:O63"/>
    <mergeCell ref="N61:N63"/>
    <mergeCell ref="M61:M63"/>
    <mergeCell ref="D59:D60"/>
    <mergeCell ref="C59:C60"/>
    <mergeCell ref="B59:B60"/>
    <mergeCell ref="A59:A60"/>
    <mergeCell ref="G59:G60"/>
    <mergeCell ref="L59:L60"/>
    <mergeCell ref="K59:K60"/>
    <mergeCell ref="J59:J60"/>
    <mergeCell ref="I59:I60"/>
    <mergeCell ref="P59:P60"/>
    <mergeCell ref="O59:O60"/>
    <mergeCell ref="N59:N60"/>
    <mergeCell ref="M59:M60"/>
    <mergeCell ref="D54:D56"/>
    <mergeCell ref="C54:C56"/>
    <mergeCell ref="B54:B56"/>
    <mergeCell ref="A54:A56"/>
    <mergeCell ref="G54:G56"/>
    <mergeCell ref="L54:L56"/>
    <mergeCell ref="K54:K56"/>
    <mergeCell ref="J54:J56"/>
    <mergeCell ref="I54:I56"/>
    <mergeCell ref="P54:P56"/>
    <mergeCell ref="O54:O56"/>
    <mergeCell ref="N54:N56"/>
    <mergeCell ref="M54:M56"/>
    <mergeCell ref="A1:P1"/>
    <mergeCell ref="A3:A4"/>
    <mergeCell ref="B3:B4"/>
    <mergeCell ref="C3:C4"/>
    <mergeCell ref="D3:E3"/>
    <mergeCell ref="F3:F4"/>
    <mergeCell ref="G3:G4"/>
    <mergeCell ref="H3:H4"/>
    <mergeCell ref="I3:J3"/>
    <mergeCell ref="K3:P3"/>
    <mergeCell ref="A6:A8"/>
    <mergeCell ref="B6:B8"/>
    <mergeCell ref="C6:C8"/>
    <mergeCell ref="D6:D8"/>
    <mergeCell ref="J48:J52"/>
    <mergeCell ref="I48:I52"/>
    <mergeCell ref="O6:O8"/>
    <mergeCell ref="P6:P8"/>
    <mergeCell ref="J6:J8"/>
    <mergeCell ref="K6:K8"/>
    <mergeCell ref="L6:L8"/>
    <mergeCell ref="M6:M8"/>
    <mergeCell ref="N6:N8"/>
    <mergeCell ref="I9:I10"/>
    <mergeCell ref="N29:N31"/>
    <mergeCell ref="N26:N28"/>
    <mergeCell ref="L48:L52"/>
    <mergeCell ref="K48:K52"/>
    <mergeCell ref="P48:P52"/>
    <mergeCell ref="O48:O52"/>
    <mergeCell ref="N48:N52"/>
    <mergeCell ref="M48:M52"/>
    <mergeCell ref="A48:A52"/>
    <mergeCell ref="G26:G28"/>
    <mergeCell ref="D26:D28"/>
    <mergeCell ref="C26:C28"/>
    <mergeCell ref="G48:G52"/>
    <mergeCell ref="D48:D52"/>
    <mergeCell ref="C48:C52"/>
    <mergeCell ref="B48:B52"/>
    <mergeCell ref="K29:K31"/>
    <mergeCell ref="L29:L31"/>
    <mergeCell ref="M29:M31"/>
    <mergeCell ref="B26:B28"/>
    <mergeCell ref="M26:M28"/>
    <mergeCell ref="I26:I28"/>
    <mergeCell ref="P29:P31"/>
    <mergeCell ref="O29:O31"/>
    <mergeCell ref="P26:P28"/>
    <mergeCell ref="O26:O28"/>
    <mergeCell ref="L26:L28"/>
    <mergeCell ref="K26:K28"/>
    <mergeCell ref="J26:J28"/>
    <mergeCell ref="I29:I31"/>
    <mergeCell ref="J29:J31"/>
    <mergeCell ref="G24:G25"/>
    <mergeCell ref="L24:L25"/>
    <mergeCell ref="K24:K25"/>
    <mergeCell ref="J24:J25"/>
    <mergeCell ref="I24:I25"/>
    <mergeCell ref="P24:P25"/>
    <mergeCell ref="O24:O25"/>
    <mergeCell ref="N24:N25"/>
    <mergeCell ref="M24:M25"/>
    <mergeCell ref="A29:A31"/>
    <mergeCell ref="D24:D25"/>
    <mergeCell ref="C24:C25"/>
    <mergeCell ref="B24:B25"/>
    <mergeCell ref="A24:A25"/>
    <mergeCell ref="A26:A28"/>
    <mergeCell ref="G29:G31"/>
    <mergeCell ref="D29:D31"/>
    <mergeCell ref="C29:C31"/>
    <mergeCell ref="B29:B31"/>
    <mergeCell ref="D19:D20"/>
    <mergeCell ref="C19:C20"/>
    <mergeCell ref="B19:B20"/>
    <mergeCell ref="A19:A20"/>
    <mergeCell ref="C14:C17"/>
    <mergeCell ref="B14:B17"/>
    <mergeCell ref="A14:A17"/>
    <mergeCell ref="D14:D17"/>
    <mergeCell ref="P19:P20"/>
    <mergeCell ref="O19:O20"/>
    <mergeCell ref="N19:N20"/>
    <mergeCell ref="M19:M20"/>
    <mergeCell ref="L19:L20"/>
    <mergeCell ref="K19:K20"/>
    <mergeCell ref="J19:J20"/>
    <mergeCell ref="G14:G17"/>
    <mergeCell ref="K14:K17"/>
    <mergeCell ref="J14:J17"/>
    <mergeCell ref="I14:I17"/>
    <mergeCell ref="I19:I20"/>
    <mergeCell ref="G19:G20"/>
    <mergeCell ref="O14:O17"/>
    <mergeCell ref="N14:N17"/>
    <mergeCell ref="M14:M17"/>
    <mergeCell ref="L14:L17"/>
    <mergeCell ref="D11:D13"/>
    <mergeCell ref="C11:C13"/>
    <mergeCell ref="B11:B13"/>
    <mergeCell ref="A11:A13"/>
    <mergeCell ref="E2:J2"/>
    <mergeCell ref="I11:I13"/>
    <mergeCell ref="G11:G13"/>
    <mergeCell ref="I6:I8"/>
    <mergeCell ref="G6:G8"/>
    <mergeCell ref="G9:G10"/>
    <mergeCell ref="J9:J10"/>
    <mergeCell ref="B135:B139"/>
    <mergeCell ref="B132:B134"/>
    <mergeCell ref="A135:A139"/>
    <mergeCell ref="A132:A134"/>
    <mergeCell ref="N67:N70"/>
    <mergeCell ref="I71:I72"/>
    <mergeCell ref="J71:J72"/>
    <mergeCell ref="K71:K72"/>
    <mergeCell ref="L71:L72"/>
    <mergeCell ref="M71:M72"/>
    <mergeCell ref="N71:N72"/>
    <mergeCell ref="J67:J70"/>
    <mergeCell ref="K67:K70"/>
    <mergeCell ref="L67:L70"/>
    <mergeCell ref="M67:M70"/>
    <mergeCell ref="M135:M139"/>
    <mergeCell ref="N135:N139"/>
    <mergeCell ref="I67:I70"/>
    <mergeCell ref="N106:N113"/>
    <mergeCell ref="N114:N115"/>
    <mergeCell ref="N119:N122"/>
    <mergeCell ref="L123:L127"/>
    <mergeCell ref="M103:M104"/>
    <mergeCell ref="M106:M113"/>
    <mergeCell ref="P11:P13"/>
    <mergeCell ref="O11:O13"/>
    <mergeCell ref="M11:M13"/>
    <mergeCell ref="L11:L13"/>
    <mergeCell ref="N11:N13"/>
    <mergeCell ref="K11:K13"/>
    <mergeCell ref="J11:J13"/>
    <mergeCell ref="P14:P17"/>
    <mergeCell ref="N123:N127"/>
    <mergeCell ref="P103:P104"/>
    <mergeCell ref="P106:P113"/>
    <mergeCell ref="P114:P115"/>
    <mergeCell ref="P119:P122"/>
    <mergeCell ref="P123:P127"/>
    <mergeCell ref="N103:N104"/>
    <mergeCell ref="M123:M127"/>
    <mergeCell ref="L103:L104"/>
    <mergeCell ref="L106:L113"/>
    <mergeCell ref="L114:L115"/>
    <mergeCell ref="L119:L122"/>
    <mergeCell ref="M114:M115"/>
    <mergeCell ref="M119:M122"/>
    <mergeCell ref="J123:J127"/>
    <mergeCell ref="K103:K104"/>
    <mergeCell ref="K106:K113"/>
    <mergeCell ref="K114:K115"/>
    <mergeCell ref="K119:K122"/>
    <mergeCell ref="K123:K127"/>
    <mergeCell ref="O123:O127"/>
    <mergeCell ref="I103:I104"/>
    <mergeCell ref="I106:I113"/>
    <mergeCell ref="I114:I115"/>
    <mergeCell ref="I119:I122"/>
    <mergeCell ref="I123:I127"/>
    <mergeCell ref="J103:J104"/>
    <mergeCell ref="J106:J113"/>
    <mergeCell ref="J114:J115"/>
    <mergeCell ref="J119:J122"/>
    <mergeCell ref="O103:O104"/>
    <mergeCell ref="O106:O113"/>
    <mergeCell ref="O114:O115"/>
    <mergeCell ref="O119:O122"/>
    <mergeCell ref="A123:A127"/>
    <mergeCell ref="A119:A122"/>
    <mergeCell ref="G119:G122"/>
    <mergeCell ref="G123:G127"/>
    <mergeCell ref="C123:C127"/>
    <mergeCell ref="B123:B127"/>
    <mergeCell ref="C119:C122"/>
    <mergeCell ref="B119:B122"/>
    <mergeCell ref="A114:A115"/>
    <mergeCell ref="A106:A113"/>
    <mergeCell ref="C103:C104"/>
    <mergeCell ref="B103:B104"/>
    <mergeCell ref="C106:C113"/>
    <mergeCell ref="B106:B113"/>
    <mergeCell ref="A103:A104"/>
    <mergeCell ref="B114:B115"/>
    <mergeCell ref="P135:P139"/>
    <mergeCell ref="P132:P134"/>
    <mergeCell ref="D103:D104"/>
    <mergeCell ref="D106:D113"/>
    <mergeCell ref="D114:D115"/>
    <mergeCell ref="D119:D122"/>
    <mergeCell ref="D123:D127"/>
    <mergeCell ref="G103:G104"/>
    <mergeCell ref="G106:G113"/>
    <mergeCell ref="G114:G115"/>
    <mergeCell ref="I132:I134"/>
    <mergeCell ref="J132:J134"/>
    <mergeCell ref="I135:I139"/>
    <mergeCell ref="J135:J139"/>
    <mergeCell ref="O135:O139"/>
    <mergeCell ref="O132:O134"/>
    <mergeCell ref="K132:K134"/>
    <mergeCell ref="L132:L134"/>
    <mergeCell ref="M132:M134"/>
    <mergeCell ref="N132:N134"/>
    <mergeCell ref="K135:K139"/>
    <mergeCell ref="L135:L139"/>
    <mergeCell ref="G132:G134"/>
    <mergeCell ref="G135:G139"/>
    <mergeCell ref="G67:G70"/>
    <mergeCell ref="G71:G72"/>
    <mergeCell ref="G91:G99"/>
    <mergeCell ref="A155:E155"/>
    <mergeCell ref="D67:D70"/>
    <mergeCell ref="D71:D72"/>
    <mergeCell ref="C67:C70"/>
    <mergeCell ref="C71:C72"/>
    <mergeCell ref="D132:D134"/>
    <mergeCell ref="D135:D139"/>
    <mergeCell ref="C135:C139"/>
    <mergeCell ref="C132:C134"/>
    <mergeCell ref="C114:C115"/>
    <mergeCell ref="O71:O72"/>
    <mergeCell ref="O67:O70"/>
    <mergeCell ref="P71:P72"/>
    <mergeCell ref="P67:P70"/>
  </mergeCells>
  <dataValidations count="7">
    <dataValidation type="whole" allowBlank="1" showInputMessage="1" showErrorMessage="1" errorTitle="DİKKATT !!!!" error="BU BÖLÜME BİR İŞ SAYISINI GÖSTEREN BİR RAKAM GİRMELİSİNİZ&#10;KÖYDES&#10;" sqref="K2:O4 K146:O149">
      <formula1>0</formula1>
      <formula2>10</formula2>
    </dataValidation>
    <dataValidation type="list" allowBlank="1" showInputMessage="1" showErrorMessage="1" errorTitle="DİKKAT !!!" error="LÜTFEN YANDA AÇILAN OK ARACILIĞIYLA UYGUN SEÇENEĞİ GİRİN&#10;KÖYDES" sqref="H146:H149">
      <formula1>#REF!</formula1>
    </dataValidation>
    <dataValidation type="list" allowBlank="1" showInputMessage="1" showErrorMessage="1" errorTitle="DİKKAT !!!" error="LÜTFEN YANDA AÇILAN OK ARACILIĞIYLA UYGUN SEÇENEĞİ GİRİN&#10;KÖYDES" sqref="H143:H145">
      <formula1>#REF!</formula1>
    </dataValidation>
    <dataValidation type="list" allowBlank="1" showInputMessage="1" showErrorMessage="1" errorTitle="DİKKAT !!!!" error="LÜTFEN YANDA AÇILAN OK ARACILIĞIYLA UYGUN SEÇENEĞİ GİRİN&#10;KÖYDES" sqref="G143">
      <formula1>#REF!</formula1>
    </dataValidation>
    <dataValidation type="list" allowBlank="1" showInputMessage="1" showErrorMessage="1" errorTitle="DİKKAT !!!!" error="LÜTFEN YANDA AÇILAN OK ARACILIĞIYLA UYGUN SEÇENEĞİ GİRİN&#10;KÖYDES" sqref="G3:G4">
      <formula1>#REF!</formula1>
    </dataValidation>
    <dataValidation type="list" allowBlank="1" showInputMessage="1" showErrorMessage="1" errorTitle="DİKKAT !!!" error="LÜTFEN YANDA AÇILAN OK ARACILIĞIYLA UYGUN SEÇENEĞİ GİRİN&#10;KÖYDES" sqref="H3:H4">
      <formula1>#REF!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2:A3">
      <formula1>#REF!</formula1>
    </dataValidation>
  </dataValidations>
  <printOptions horizontalCentered="1"/>
  <pageMargins left="0" right="0" top="0.5905511811023623" bottom="0.3937007874015748" header="0" footer="0"/>
  <pageSetup horizontalDpi="600" verticalDpi="600" orientation="landscape" paperSize="9" scale="65" r:id="rId1"/>
  <headerFooter alignWithMargins="0">
    <oddFooter>&amp;C&amp;A&amp;RSayfa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hppc1</cp:lastModifiedBy>
  <cp:lastPrinted>2012-07-10T11:01:20Z</cp:lastPrinted>
  <dcterms:created xsi:type="dcterms:W3CDTF">1999-05-26T11:21:22Z</dcterms:created>
  <dcterms:modified xsi:type="dcterms:W3CDTF">2012-07-10T11:10:07Z</dcterms:modified>
  <cp:category/>
  <cp:version/>
  <cp:contentType/>
  <cp:contentStatus/>
</cp:coreProperties>
</file>